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7" activeTab="10"/>
  </bookViews>
  <sheets>
    <sheet name="Пар1 Превент" sheetId="1" r:id="rId1"/>
    <sheet name="Пар 2 амалг ис" sheetId="2" r:id="rId2"/>
    <sheet name="Пар 3 деф исп" sheetId="4" r:id="rId3"/>
    <sheet name="Пар 4 ендод" sheetId="5" r:id="rId4"/>
    <sheet name="Пар 5 Подлоге" sheetId="6" r:id="rId5"/>
    <sheet name="Пар 6 прот" sheetId="7" r:id="rId6"/>
    <sheet name="Пар 7 пот мат" sheetId="9" r:id="rId7"/>
    <sheet name="Пар 8 ортод" sheetId="10" r:id="rId8"/>
    <sheet name="Пар 9 ст матер разни" sheetId="28" r:id="rId9"/>
    <sheet name="Пар 10 акрилати" sheetId="27" r:id="rId10"/>
    <sheet name="Пар 11 зуб тех" sheetId="8" r:id="rId11"/>
    <sheet name="Пар12 РТГ" sheetId="15" r:id="rId12"/>
    <sheet name="Парт13 Зуби" sheetId="22" r:id="rId13"/>
  </sheets>
  <definedNames>
    <definedName name="_xlnm.Print_Area" localSheetId="10">'Пар 11 зуб тех'!$A$1:$J$35</definedName>
    <definedName name="_xlnm.Print_Area" localSheetId="1">'Пар 2 амалг ис'!$A$1:$J$26</definedName>
    <definedName name="_xlnm.Print_Area" localSheetId="5">'Пар 6 прот'!$A$1:$J$21</definedName>
    <definedName name="_xlnm.Print_Area" localSheetId="6">'Пар 7 пот мат'!$A$1:$J$34</definedName>
    <definedName name="_xlnm.Print_Area" localSheetId="0">'Пар1 Превент'!$A$1:$J$25</definedName>
    <definedName name="_xlnm.Print_Area" localSheetId="11">'Пар12 РТГ'!$A$1:$J$15</definedName>
    <definedName name="_xlnm.Print_Area" localSheetId="12">'Парт13 Зуби'!$A$1:$J$15</definedName>
  </definedNames>
  <calcPr calcId="124519" iterateDelta="1E-4"/>
</workbook>
</file>

<file path=xl/calcChain.xml><?xml version="1.0" encoding="utf-8"?>
<calcChain xmlns="http://schemas.openxmlformats.org/spreadsheetml/2006/main">
  <c r="I23" i="10"/>
  <c r="H23"/>
  <c r="H6" i="22"/>
  <c r="I6" s="1"/>
  <c r="I5" i="15"/>
  <c r="H7" i="8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5"/>
  <c r="I25" s="1"/>
  <c r="H6"/>
  <c r="I6" s="1"/>
  <c r="H7" i="2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6"/>
  <c r="I6" s="1"/>
  <c r="H7" i="28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6"/>
  <c r="I6" s="1"/>
  <c r="I10" i="10"/>
  <c r="I11"/>
  <c r="I14"/>
  <c r="I15"/>
  <c r="I16"/>
  <c r="I17"/>
  <c r="I18"/>
  <c r="I21"/>
  <c r="I22"/>
  <c r="I7"/>
  <c r="H10"/>
  <c r="H11"/>
  <c r="H14"/>
  <c r="H15"/>
  <c r="H16"/>
  <c r="H17"/>
  <c r="H18"/>
  <c r="H21"/>
  <c r="H22"/>
  <c r="H7"/>
  <c r="I6" i="9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6"/>
  <c r="H6" i="7"/>
  <c r="I6" s="1"/>
  <c r="H7"/>
  <c r="I7" s="1"/>
  <c r="H8"/>
  <c r="I8" s="1"/>
  <c r="H9"/>
  <c r="I9" s="1"/>
  <c r="H10"/>
  <c r="I10" s="1"/>
  <c r="H5"/>
  <c r="H7" i="6"/>
  <c r="I7" s="1"/>
  <c r="H8"/>
  <c r="I8" s="1"/>
  <c r="H9"/>
  <c r="I9" s="1"/>
  <c r="H10"/>
  <c r="I10" s="1"/>
  <c r="H11"/>
  <c r="I11" s="1"/>
  <c r="H12"/>
  <c r="I12" s="1"/>
  <c r="H13"/>
  <c r="I13" s="1"/>
  <c r="H6"/>
  <c r="H7" i="5"/>
  <c r="I7" s="1"/>
  <c r="H8"/>
  <c r="I8" s="1"/>
  <c r="H9"/>
  <c r="I9" s="1"/>
  <c r="H10"/>
  <c r="I10" s="1"/>
  <c r="H11"/>
  <c r="I11" s="1"/>
  <c r="H12"/>
  <c r="I12" s="1"/>
  <c r="H13"/>
  <c r="I13" s="1"/>
  <c r="H6"/>
  <c r="I6" i="4"/>
  <c r="I8" s="1"/>
  <c r="H7"/>
  <c r="I7" s="1"/>
  <c r="H6"/>
  <c r="H8" s="1"/>
  <c r="H7" i="2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6"/>
  <c r="I6" s="1"/>
  <c r="H7" i="1"/>
  <c r="I7" s="1"/>
  <c r="H8"/>
  <c r="I8" s="1"/>
  <c r="H9"/>
  <c r="I9" s="1"/>
  <c r="H6"/>
  <c r="I6" s="1"/>
  <c r="H26" i="8" l="1"/>
  <c r="I26" s="1"/>
  <c r="H15" i="2"/>
  <c r="H10" i="1"/>
  <c r="I10" s="1"/>
  <c r="H15" i="27"/>
  <c r="I15" s="1"/>
  <c r="H32" i="28"/>
  <c r="I32" s="1"/>
  <c r="H11" i="7"/>
  <c r="I11" s="1"/>
  <c r="I15" i="2"/>
  <c r="H25" i="9"/>
  <c r="I25" s="1"/>
  <c r="I5" i="7"/>
  <c r="H14" i="6"/>
  <c r="I14" s="1"/>
  <c r="I6"/>
  <c r="H14" i="5"/>
  <c r="I14" s="1"/>
  <c r="I6"/>
</calcChain>
</file>

<file path=xl/sharedStrings.xml><?xml version="1.0" encoding="utf-8"?>
<sst xmlns="http://schemas.openxmlformats.org/spreadsheetml/2006/main" count="535" uniqueCount="222">
  <si>
    <t>Назив производа</t>
  </si>
  <si>
    <t>Произвођач</t>
  </si>
  <si>
    <t>Количина</t>
  </si>
  <si>
    <t>Појединачна цена без ПДВ-а</t>
  </si>
  <si>
    <t>Укупна вредност без ПДВ-а</t>
  </si>
  <si>
    <t>Укупна вредност са ПДВ-ом</t>
  </si>
  <si>
    <t>Датум:</t>
  </si>
  <si>
    <t>М.П.</t>
  </si>
  <si>
    <t>Понуђач</t>
  </si>
  <si>
    <t>Укупан износ без ПДВ-а за Партију 9:  ________</t>
  </si>
  <si>
    <t>Укупан износ са ПДВ-ом за Партију 9:  ________</t>
  </si>
  <si>
    <t>Укупан износ без ПДВ-а за Партију 8:  ________</t>
  </si>
  <si>
    <t>Укупан износ са ПДВ-ом за Партију 8:  ________</t>
  </si>
  <si>
    <t>Укупан износ без ПДВ-а за Партију 6:  ________</t>
  </si>
  <si>
    <t>Укупан износ са ПДВ-ом за Партију 6:  ________</t>
  </si>
  <si>
    <t>Укупан износ без ПДВ-а за Партију 5:  ________</t>
  </si>
  <si>
    <t>Укупан износ са ПДВ-ом за Партију 5:  ________</t>
  </si>
  <si>
    <t>Укупан износ без ПДВ-а за Партију 4:  ________</t>
  </si>
  <si>
    <t>Укупан износ са ПДВ-ом за Партију 4:  ________</t>
  </si>
  <si>
    <t>Укупан износ без ПДВ-а за Партију 3:  ________</t>
  </si>
  <si>
    <t>Укупан износ са ПДВ-ом за Партију 3:  ________</t>
  </si>
  <si>
    <t>Укупан износ без ПДВ-а за Партију 2:  ________</t>
  </si>
  <si>
    <t>Укупан износ са ПДВ-ом за Партију 2:  ________</t>
  </si>
  <si>
    <t>Укупан износ без ПДВ-а за Партију 1:  ________</t>
  </si>
  <si>
    <t>Укупан износ са ПДВ-ом за Партију 1:  ________</t>
  </si>
  <si>
    <t>Партија 1- Превентива</t>
  </si>
  <si>
    <t>Укупан износ са ПДВ-ом за Партију 12:  ________</t>
  </si>
  <si>
    <t>Укупан износ без ПДВ-а за Партију 12:  ________</t>
  </si>
  <si>
    <t>Укупан износ без ПДВ-а за Партију 13:  ________</t>
  </si>
  <si>
    <t>Укупан износ са ПДВ-ом за Партију 13:  ________</t>
  </si>
  <si>
    <t>Редни
 број</t>
  </si>
  <si>
    <t>Комерцијални
 назив 
производа</t>
  </si>
  <si>
    <t>Редни 
број</t>
  </si>
  <si>
    <t>Комерцијални
 назив
 производа</t>
  </si>
  <si>
    <t>Комерцијални 
назив 
производа</t>
  </si>
  <si>
    <t>Комерцијални 
назив
 производа</t>
  </si>
  <si>
    <t>Укупан износ без ПДВ-а за Партију 7:  ________</t>
  </si>
  <si>
    <t>Укупан износ са ПДВ-ом за Партију 7:  ________</t>
  </si>
  <si>
    <t>Рок испоруке: Испорука ће се вршити сукцесивно, по позиву наручиоца у року од 24 сата</t>
  </si>
  <si>
    <t>Цену у понуди исказати по јединици мере наведеној у конкурсној документацији</t>
  </si>
  <si>
    <t>RASTVOR FLUORIDA SREDNJE KONCENTRACIJE-CRVENI á  250 ml- (2000 ppmF) Fluorogal mite crveni ili odgovarajući</t>
  </si>
  <si>
    <t>PASTA ZA POLIRANJE ZUBA BEZ FLUORA (VANTAL PASTA)  á 40 gr ili odgovarajući</t>
  </si>
  <si>
    <t>Jeдиница
мере</t>
  </si>
  <si>
    <t>capsula</t>
  </si>
  <si>
    <t>ENDOMETAZON TEČNOST ILI ODGOVARAJUĆI  á  10 ml</t>
  </si>
  <si>
    <t xml:space="preserve">SOL.CHLYMSKY-SITISAN  á 20 ml ILI ODGOVARAJUĆI  </t>
  </si>
  <si>
    <t>PAPIRNI POENI (SORIMENT I POJEDINACNE VELICINE) á 200 kom</t>
  </si>
  <si>
    <t>PODLOGA SVETLOPOLIM. Na bazi kalcijuma á 2 gr-Base it-ili odgovarajući</t>
  </si>
  <si>
    <t>OTISNA MASA GUŠĆE KOEGZISTENCIJE á 900 ml-Protesil Putty ili odgovarajući</t>
  </si>
  <si>
    <t>AKTIVATOR PASTA  á 60 ml-Protesil Catalyst ili odgovarajući</t>
  </si>
  <si>
    <t>/RETRARGIN –ili odgovarajući/TEČNOST ZA RETRAKCIJU GINGIVE á 20 ml</t>
  </si>
  <si>
    <t>TERMOPLASTIČNA MASA ZA FORMIRANJE VENTILNOG RUBA (Kuprovent ili odgovarajući) á 18 kom</t>
  </si>
  <si>
    <t>ČETKA ZA POLIRANJE AKRILATNIH PROTEZA OD BELE PRIRODNE DLAKE, ČETVOROREDNE</t>
  </si>
  <si>
    <t>BELI GIPS-ALABASTER á 2 kg</t>
  </si>
  <si>
    <t>AKRILAT  PRAH ZA REPARATURE PROTEZA ( Veracryl-60 gr- ili ODGOVARAJUĆI)</t>
  </si>
  <si>
    <t>AKRILAT  TEČNOST ZA REPAR.PROTEZA (VERACRYL ili ODGOVARAJUĆI  á 55 ml)</t>
  </si>
  <si>
    <t>POLIR PASTA ZA PROTEZE á 100 ml</t>
  </si>
  <si>
    <t>ŠMIRGLA U TRACI  ZA AKRILATNE PROTEZE á 10 m</t>
  </si>
  <si>
    <t>BAZNE PLOCE GORNJE  á 12 kom BAZOGAL G ILI ODGOVARAJUĆE</t>
  </si>
  <si>
    <t>ŽICA ZA KUKICE, VELIČINA 0,7 mm á 1 m Dentaurum ili odgovarajući</t>
  </si>
  <si>
    <t>ŽICA ZA KUKICE, VELIČINA 0,8 mm á 1 m Dentaurum ili odgovarajući</t>
  </si>
  <si>
    <t>PESAK-KORUND 60 MIKRONA á 5 kg</t>
  </si>
  <si>
    <t>ČAŠA PVC 0.1dc  á 100 kom</t>
  </si>
  <si>
    <t>ČAŠA PVC 0.2 dc  á 100 kom</t>
  </si>
  <si>
    <t>ETIL ALKOHOL 96%</t>
  </si>
  <si>
    <t>VODONIK PEROKSID 30%</t>
  </si>
  <si>
    <t>SPECIJALNI MED.BENZIN</t>
  </si>
  <si>
    <t>RUKAVICE BEZ TALKA á 100 kom-LATEX</t>
  </si>
  <si>
    <t>VATEROLNE  á 250 gr</t>
  </si>
  <si>
    <t>SISALJKA STOMATOLOŠKA á 100 kom</t>
  </si>
  <si>
    <t>GAZA NESTERILNA 0.8x100m</t>
  </si>
  <si>
    <t>VATA PAPIRNA</t>
  </si>
  <si>
    <t>VATA SANITETSKA</t>
  </si>
  <si>
    <t>LATEX RUKAVICE SA TALKOM á 100 kom</t>
  </si>
  <si>
    <t>MASKE sa gumicom á 50 kom</t>
  </si>
  <si>
    <t>BRAVICE</t>
  </si>
  <si>
    <t xml:space="preserve">891-180-00 </t>
  </si>
  <si>
    <t>BUKALNE TUBE</t>
  </si>
  <si>
    <t xml:space="preserve">725-308-50 </t>
  </si>
  <si>
    <t xml:space="preserve">725-309-50 </t>
  </si>
  <si>
    <t xml:space="preserve">LUKOVI </t>
  </si>
  <si>
    <t>766-060-00</t>
  </si>
  <si>
    <t>766-061-00</t>
  </si>
  <si>
    <t>766-062-00</t>
  </si>
  <si>
    <t>766-063-00</t>
  </si>
  <si>
    <t>ČETKICE ZA UMN</t>
  </si>
  <si>
    <t>GUMICE ZA POLIRANJE PLОMBI-SILIKONSKE</t>
  </si>
  <si>
    <t>IGLA KER-PROŠIRIVAČ KANALA á 6 kom</t>
  </si>
  <si>
    <t>IGLA NERV á 10 kom</t>
  </si>
  <si>
    <t>LENTULO IGLE   á 4 kom</t>
  </si>
  <si>
    <t>RASTVOR ZA ORALNE LEZIJE (LEGASED ili odgovarajući)  á 5 ml</t>
  </si>
  <si>
    <t>PREPARAT ZA PRIVREMENO ZATVARANJE KAVITETA (CITODUR ili odgovarajući) á 30 gr</t>
  </si>
  <si>
    <t>SREDSTVO ZA TERAP.ALVEOLITA(ALVOGYL, SEPTODONT ili odgovarajući)  á 10 gr</t>
  </si>
  <si>
    <t>JODOFORM PRAH  á 15 gr GALENIKA ili odgovarajući</t>
  </si>
  <si>
    <t>STOMAT.OGLEDALCA</t>
  </si>
  <si>
    <t>CELULOIDNE TRAKE á100 kom</t>
  </si>
  <si>
    <t>MET.TRAKE ZA POLIRANJE PLOMBI á 1 kom</t>
  </si>
  <si>
    <t>METAL.ČETKICE ZA PRANJE INSTR.</t>
  </si>
  <si>
    <t>INTERDENTALNI KOČIĆI  á 100 kom</t>
  </si>
  <si>
    <t>AKRILAT ZA IZRADU ORTOD. APARATA HLADNOM POLIMERIZACIJOM – TEČNOST (ORTOPOLI ILI ODGOVARAJUCI)  á   500 ml</t>
  </si>
  <si>
    <t>OTISNA MASA REĐE KOEGZISTENCIJE á 140 ml-Protesil Light BODY ili odgovarajući</t>
  </si>
  <si>
    <t>Ред.
 број</t>
  </si>
  <si>
    <t>Појединачна
 цена без
 ПДВ-а</t>
  </si>
  <si>
    <t>Укупна 
вредност 
без ПДВ-а</t>
  </si>
  <si>
    <t>Укупна 
вредност 
са ПДВ-ом</t>
  </si>
  <si>
    <t>8= (6*7)</t>
  </si>
  <si>
    <t>9 (8*стопа ПДВ-а)</t>
  </si>
  <si>
    <t>ком</t>
  </si>
  <si>
    <t>паковање</t>
  </si>
  <si>
    <t>комад</t>
  </si>
  <si>
    <t>бочица</t>
  </si>
  <si>
    <t>EXTRA TVRDI GIPS á 5 kg</t>
  </si>
  <si>
    <t>TVRDI GIPS-PLAVI á 1 kg</t>
  </si>
  <si>
    <t>литар</t>
  </si>
  <si>
    <t>кутија</t>
  </si>
  <si>
    <t>кг</t>
  </si>
  <si>
    <t>PVC ŠPRIC (NIPRO или одговарајући) 2ml á 100 kom</t>
  </si>
  <si>
    <t>ANTISEPSOL”5”  или одговарајући</t>
  </si>
  <si>
    <t>CLINELL SPREJ  á 500 ml или одговарајући</t>
  </si>
  <si>
    <t xml:space="preserve">IGLA 0.8x40mm  á  100 kom (NIPRO или одговарајући) </t>
  </si>
  <si>
    <t xml:space="preserve">IGLA 0.6x25mm  á  100 kom(NIPRO или одговарајући) </t>
  </si>
  <si>
    <t>IGLA 0.45x12mm á  100 kom(NIPRO или одговарајући)</t>
  </si>
  <si>
    <t>INTRAORALNI FILM 
( 3x4) á 150 kom E SPEED или одговарајући</t>
  </si>
  <si>
    <t>SREDSTVO ZA PREKRIVANJE ZUBNE PULPE (LIFE или одговарајући)  - baza-12gr+kataliz.12gr</t>
  </si>
  <si>
    <t>PREPARAT ZA PREKRIVANJE PULPE,KALCIJUM-HIDROKSID (KALCIPAST или одговарајући)   á 5 gr</t>
  </si>
  <si>
    <t>мл</t>
  </si>
  <si>
    <t>BRUSNE TRAKE ZA POLIRANJE PLOMBI-PAPIRNE  á 150 kom MICRODONT или одговарајући</t>
  </si>
  <si>
    <t>ARTIKULACIONI PAPIR-POTKOVICA  á 72 KOMADA,SWEDISH или одговарајући</t>
  </si>
  <si>
    <t>Појединачна цена без 
ПДВ-а</t>
  </si>
  <si>
    <t>AKRILAT ZA IZRADU ORTOD. APARATA HLADNOM POLIMERIZACIJOM – PRAH (ORTOPOLI ILI ODGOVARAJUCI)  á   700 gr</t>
  </si>
  <si>
    <t>гарнитура</t>
  </si>
  <si>
    <t>GARNITURA A28 (BIOGAL PLUS GALENIKA двослојни, да се производе у 16 нијанси боја према ВИТА кључу и
у свим величинама или одговарајући)</t>
  </si>
  <si>
    <t xml:space="preserve">ORTOFOSFORNA KISELINA,GEL ZA NAGRIZANJE GLEDJI U SPRICU EcoEtch á  2 gr ili odgovarajući  </t>
  </si>
  <si>
    <t xml:space="preserve">
GUTAPERKA POENI (SORTIMENT I POJEDINAČNE VELIČINE) á 120 kom
</t>
  </si>
  <si>
    <t>KLJEŠTA ZA VAĐENJE MLEČNIH ZUBA</t>
  </si>
  <si>
    <t>STOMATOLOŠKA STAKLENA PLOČICA</t>
  </si>
  <si>
    <t>метар</t>
  </si>
  <si>
    <r>
      <t xml:space="preserve">KOMPOZIT ZA BOČNE ZUBE </t>
    </r>
    <r>
      <rPr>
        <sz val="10"/>
        <color theme="1"/>
        <rFont val="Calibri"/>
        <family val="2"/>
      </rPr>
      <t xml:space="preserve">á 5 gr </t>
    </r>
    <r>
      <rPr>
        <sz val="10"/>
        <color theme="1"/>
        <rFont val="Calibri"/>
        <family val="2"/>
        <scheme val="minor"/>
      </rPr>
      <t>(HRV HERKULIT ili odgovarajući)</t>
    </r>
  </si>
  <si>
    <t>GLASJONOMER CEMENT ZA ISPUNE MLEČNIH MOLARA (SAMOSTVRDNJUJUĆI SA FLUOROM-FUGI ili odgovarajući
teč.6.4ml+prah15g</t>
  </si>
  <si>
    <t>DENTIN  CONDICIONER FUGI  
á 23.8 ml ili odgovarajući</t>
  </si>
  <si>
    <t>CINKFOSFAT CEMENT,NORMAL VEZUJUCI (CEGAL N ili odgovarajući) teč-50ml+prah120gr</t>
  </si>
  <si>
    <t>CINK FOSFAT CEMENT,BRZO VEZUJUCI (CEGAL B ili odgovarajući) teč.-50ml+prah120gr</t>
  </si>
  <si>
    <t>PODLOGA SVETLOPOLIM.NA BAZI GLASJONOMERA á 4 gr-IONOSEAL U TUBI ili odgovarajući</t>
  </si>
  <si>
    <t>FREZERI HARD METAL ZA PROTEZE,
KARBIDNE(NTI, MESSINGER ili odgovarajući)</t>
  </si>
  <si>
    <t>ORTODONSKI SRAFOVI (DENTAURUM ili odgovarajući)  
á 1 kom</t>
  </si>
  <si>
    <t>MREŽICA ZA AKRILAT SREBRNA á 1 kom-DENTAURUM ili odgovarajući</t>
  </si>
  <si>
    <t>килограм</t>
  </si>
  <si>
    <t>комада</t>
  </si>
  <si>
    <t>грама</t>
  </si>
  <si>
    <t>MATRICE-AJVORI (premolarne)</t>
  </si>
  <si>
    <t>SREDSTVO ZA HEMOSTAZU GELATAMP ili odgovarajući</t>
  </si>
  <si>
    <t>ARTIKULACIONI PAPIR  á 144 KOMADA, SWEDISH или одговарајући</t>
  </si>
  <si>
    <t>AKRILAT ZA IZRADU PROTEZA-PRAH á 500 gr-TRIPLEX HOT POLIMER-IVOCLAR  или одговарајући</t>
  </si>
  <si>
    <t>AKRILAT ZA IZRADU PROTEZA-TEČNOST á 500 ml-TRIPLEX HOT MONOMER-IVOCLAR или одговарајући</t>
  </si>
  <si>
    <t xml:space="preserve">Број дозволе (решења) за
стављање у промет
издате од АЛИМС-а,
и
р.бр. ставке у
дозволи понуђеног
производа
</t>
  </si>
  <si>
    <t>Број дозволе (решења) за
стављање у промет
издате од АЛИМС-а,
и
р.бр. ставке у
дозволи понуђеног
производа</t>
  </si>
  <si>
    <t>STEZAČ ZA 2 KIVETE SA ŠTIFTOVIMA</t>
  </si>
  <si>
    <t>TECNOST ZA IZOLACIJU KOD AKRILATNIH PROTEZA (SEPARATING FLUID,IVOCLAR ILI ODGOVARAJUCI) á 200 ml ili 1000 ml</t>
  </si>
  <si>
    <r>
      <t xml:space="preserve">Vosak za lepljenje(GALEO vosak ili odgovarajući) </t>
    </r>
    <r>
      <rPr>
        <sz val="10"/>
        <rFont val="Calibri"/>
        <family val="2"/>
      </rPr>
      <t>á</t>
    </r>
    <r>
      <rPr>
        <sz val="10"/>
        <rFont val="Arial"/>
        <family val="2"/>
      </rPr>
      <t xml:space="preserve"> 6 kom</t>
    </r>
  </si>
  <si>
    <r>
      <t xml:space="preserve"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неприхватљива.
- ЗА СВА УВОЗНА МЕДИЦИНСКА СРЕДСТВА ПОНУЂАЧИ ДОСТАВЉАЈУ ПРЕВЕДЕНО УПУТСТВО.
За партију 1.  доставити узорке за ставке 1, 2,3 и 4  уколико се нуди „одговарајући“материјал
</t>
    </r>
    <r>
      <rPr>
        <b/>
        <u/>
        <sz val="11"/>
        <color theme="1"/>
        <rFont val="Calibri"/>
        <family val="2"/>
        <scheme val="minor"/>
      </rPr>
      <t xml:space="preserve">
-   ЗА СВА УВОЗНА МЕДИЦИНСКА СРЕДСТВА ПОНУЂАЧИ ДОСТАВЉАЈУ ПРЕВЕДЕНО УПУТСТВО.</t>
    </r>
  </si>
  <si>
    <t>Рок плаћања:________________________________________</t>
  </si>
  <si>
    <t>Партија 2- Материјали за дефинитивне испуне - амалгами и композити</t>
  </si>
  <si>
    <t>AMALGAM PRAH   á 30 gr</t>
  </si>
  <si>
    <t>APEXIT PLUS ili odgovarajući á  6 gr</t>
  </si>
  <si>
    <t>TEČNI KOMPOZIT á  2 gr EKO FLOW ili odgovarajući</t>
  </si>
  <si>
    <t>ADHEZIVNO SREDSTVO BOND á  5 gr( TE EKONOM ADHEZIV ili odgovarajući)</t>
  </si>
  <si>
    <t xml:space="preserve">Партија 3 - Материјали за дефинитивне испуне на млечним зубима </t>
  </si>
  <si>
    <t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3.  доставити узорке за ставке 1 и 2 уколико се нуди „одговарајући“материјал
-   ЗА СВА УВОЗНА МЕДИЦИНСКА СРЕДСТВА ПОНУЂАЧИ ДОСТАВЉАЈУ ПРЕВЕДЕНО УПУТСТВО.</t>
  </si>
  <si>
    <t>Рок плаћања:_______________________________________________________________</t>
  </si>
  <si>
    <t>Партија 4 - Материјали за ендодонцију - потрошни материјал и ендо игле</t>
  </si>
  <si>
    <t xml:space="preserve">Партија 5 - Подлоге  и препарати за прекривање пулпе </t>
  </si>
  <si>
    <t>CINK OKSID EUGENOL CEMENT (KARIOFIL Z ili odgovarajući)  teč.20ml+prah35gr</t>
  </si>
  <si>
    <t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5.  доставити узорке за ставке 1,2,3,4,5 ,6 и 8 уколико се нуди „одговарајући“материјал
-   ЗА СВА УВОЗНА МЕДИЦИНСКА СРЕДСТВА ПОНУЂАЧИ ДОСТАВЉАЈУ ПРЕВЕДЕНО УПУТСТВО.</t>
  </si>
  <si>
    <t>ALGINATNI MATERIJAL
ZA OTISKE á 450 gr- CHROMATIC, VANNINNI ILI 
ODGOVARAJUĆI</t>
  </si>
  <si>
    <t xml:space="preserve">Партија 6- Протетика </t>
  </si>
  <si>
    <t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6.  доставити узорке за ставке 1,2,3,4,5 и 6  уколико се нуди „одговарајући“материјал
- ставке 1,2,3 и 4 морају бити  међусобно компатибилне, (од истог произвођача)
-   ЗА СВА УВОЗНА МЕДИЦИНСКА СРЕДСТВА ПОНУЂАЧИ ДОСТАВЉАЈУ ПРЕВЕДЕНО УПУТСТВО.</t>
  </si>
  <si>
    <t>Партија 7- Стоматолошки потрошни материјал</t>
  </si>
  <si>
    <t>Партија 8 -Фиксна  ортодонција (Dentaurum или одговарајући)</t>
  </si>
  <si>
    <t>GUMICE</t>
  </si>
  <si>
    <t>772-125-00   á 1000 ком</t>
  </si>
  <si>
    <t>774-551-00</t>
  </si>
  <si>
    <t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8.  доставити узорке уколико се нуди „одговарајући“материјал
-   ЗА СВА УВОЗНА МЕДИЦИНСКА СРЕДСТВА ПОНУЂАЧИ ДОСТАВЉАЈУ ПРЕВЕДЕНО УПУТСТВО.</t>
  </si>
  <si>
    <t xml:space="preserve">Партија 9 - Стоматолошки материјал разни и стоматолошки ротирајући инструменти </t>
  </si>
  <si>
    <t>NABIJAČI MANJIH VELIČINA HLW или одговарајући</t>
  </si>
  <si>
    <t>"BEIN" POLUGA HLW или одговарајући</t>
  </si>
  <si>
    <t xml:space="preserve">ТРАКЕ ЗА СТЕРИЛИЗАЦИЈУ (Индикатор траке за суву стерилизацију у листићима) </t>
  </si>
  <si>
    <t xml:space="preserve">Партија 10 - Акрилати и разно зубна техника </t>
  </si>
  <si>
    <t>Укупан износ без ПДВ-а за Партију 10:  ________</t>
  </si>
  <si>
    <t>Укупан износ са ПДВ-ом за Партију 10:  ________</t>
  </si>
  <si>
    <t>Партија 11- Зубна техника</t>
  </si>
  <si>
    <t>AUTOPOLIMERIZUJUCI AKRILAT ZA INDIVIDUALNE KASIKE-PRAH  PLAVE BOJE- - "POLITRAY „- ILI ODGOVARAJUĆI  á 700 gr</t>
  </si>
  <si>
    <t>AUTOPOLIMERIZUJUCI AKRILAT ZA INDIVIDUALNE KASIKE-TECNOST"POLITRAY“- ILI ODGOVARAJUĆI -500 gr</t>
  </si>
  <si>
    <t>BORERI ČELIČNI ZA ZUBOTEHNICKI NASADNIK á 5 kom OKRUGLI,FISURNI,OBR.KONUS MEISINGER,EDENTA , NTI ili odgovarajući</t>
  </si>
  <si>
    <t>ROZA VOSAK ZA MODELOVANJE  á 500 gr</t>
  </si>
  <si>
    <t>Рок плаћања:____________________________________________________________</t>
  </si>
  <si>
    <t>Укупан износ без ПДВ-а за Партију 11:  ________</t>
  </si>
  <si>
    <t>Укупан износ са ПДВ-ом за Партију 11:  ________</t>
  </si>
  <si>
    <t xml:space="preserve">Партија 12 - Рендген материјал у стоматологији  </t>
  </si>
  <si>
    <t xml:space="preserve"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12.  доставити узорак за ставку 1. уколико се нуди „одговарајући“материјал
</t>
  </si>
  <si>
    <t>Партија 13 -  Гарнитуре зуба у зубној техници</t>
  </si>
  <si>
    <t xml:space="preserve"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13.  доставити узорке за ставку 1 уколико се нуди „одговарајуће“добро
- ЗА СВА УВОЗНА МЕДИЦИНСКА СРЕДСТВА ПОНУЂАЧИ ДОСТАВЉАЈУ ПРЕВЕДЕНО УПУТСТВО.
</t>
  </si>
  <si>
    <t>MESINGANE KIVETE ZA ULAGANJE</t>
  </si>
  <si>
    <t xml:space="preserve">PRAH ZA POLIRANJE PROTEZA </t>
  </si>
  <si>
    <t xml:space="preserve">ULJE ZA PODMAZIVANJE NAS.INST.   </t>
  </si>
  <si>
    <t>AMALGAMSKI ISPUN NA DVE POVRŠINE á  50 caps- АD FUTURA II  ili odgovarajući sa 44,5-70 % srebra</t>
  </si>
  <si>
    <t>AMALGAMSKI ISPUN NA JEDNOJ POVRŠINI  á  50 caps-АD FUTURA  I    ili odgovarajući sа 44,5-70 % srebra</t>
  </si>
  <si>
    <t>APLIKATORI ZA H.BOND  á 100</t>
  </si>
  <si>
    <t>GLASJONOMER CEMENT KAO PODLOGA  SAMOVEZUJUĆI 20 gr+10 ml</t>
  </si>
  <si>
    <t>AMALGAMSKI ISPUN NA TRI POVRŠINE á  50 caps; АD FUTURA III  ili odgovarajući sa 44,5-70 % srebra</t>
  </si>
  <si>
    <r>
      <t xml:space="preserve">ZALIVAČ FISURA U SPRICU (Helioseal F ili odgovarajući) </t>
    </r>
    <r>
      <rPr>
        <sz val="10"/>
        <rFont val="Calibri"/>
        <family val="2"/>
      </rPr>
      <t>á 1,25 grama</t>
    </r>
  </si>
  <si>
    <t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 У случају да Понуђач не достави тражене узорке, понуда ће се одбити као неприхватљива
-   ЗА СВА УВОЗНА МЕДИЦИНСКА СРЕДСТВА ПОНУЂАЧИ ДОСТАВЉАЈУ ПРЕВЕДЕНО УПУТСТВО.
За партију 2.  доставити узорке за ставке 1,2,3,4,5,6,7 и 8   уколико се нуди „одговарајући“материјал
-   ЗА СВА УВОЗНА МЕДИЦИНСКА СРЕДСТВА ПОНУЂАЧИ ДОСТАВЉАЈУ ПРЕВЕДЕНО УПУТСТВО.</t>
  </si>
  <si>
    <t>ENDOMETAZON PRAH ILI 
ODGOVARAJUĆI  á 12 gr</t>
  </si>
  <si>
    <r>
      <t>ННапомена: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4.  доставити узорке за ставке</t>
    </r>
    <r>
      <rPr>
        <b/>
        <sz val="11"/>
        <rFont val="Calibri"/>
        <family val="2"/>
        <scheme val="minor"/>
      </rPr>
      <t xml:space="preserve"> 1, 2 и 3</t>
    </r>
    <r>
      <rPr>
        <b/>
        <sz val="11"/>
        <color theme="1"/>
        <rFont val="Calibri"/>
        <family val="2"/>
        <scheme val="minor"/>
      </rPr>
      <t xml:space="preserve"> уколико се нуди „одговарајући“материјал
-   ЗА СВА УВОЗНА МЕДИЦИНСКА СРЕДСТВА ПОНУЂАЧИ ДОСТАВЉАЈУ ПРЕВЕДЕНО УПУТСТВО.</t>
    </r>
  </si>
  <si>
    <t>Ставке  1, 10, 11 и 12 ( шприцеви и игле) морају бити од истог произвођача како би били компатибилни
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- ЗА СВА УВОЗНА МЕДИЦИНСКА СРЕДСТВА ПОНУЂАЧИ ДОСТАВЉАЈУ ПРЕВЕДЕНО УПУТСТВО.
За партију 7.  доставити узорке за ставке 1,4,9,10,11,12,13 и 14  уколико се нуди „одговарајући“материјал
-   ЗА СВА УВОЗНА МЕДИЦИНСКА СРЕДСТВА ПОНУЂАЧИ ДОСТАВЉАЈУ ПРЕВЕДЕНО УПУТСТВО.</t>
  </si>
  <si>
    <t>DIJAMANT BORERI NTI,MEISINGER ili odgovarajući</t>
  </si>
  <si>
    <t>BORERI ČELIČNI  06-010 NTI,MEISINGER ili odgovarajući</t>
  </si>
  <si>
    <t>BORERI KARBIDNI 05-010 NTI,MEISINGER ili odgovarajući</t>
  </si>
  <si>
    <t xml:space="preserve">ННапомена: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9.  доставити узорке за ставке 1,2,3,4,5,8,9,10,15,16,22,24 и 26 уколико се нуди „одговарајући“материјал
- ЗА СВА УВОЗНА МЕДИЦИНСКА СРЕДСТВА ПОНУЂАЧИ ДОСТАВЉАЈУ ПРЕВЕДЕНО УПУТСТВО.
</t>
  </si>
  <si>
    <t xml:space="preserve"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10.  доставити узорке за ставке 1,2,4,5,6,7,8 и 9 уколико се нуди „одговарајући“материјал
- ЗА СВА УВОЗНА МЕДИЦИНСКА СРЕДСТВА ПОНУЂАЧИ ДОСТАВЉАЈУ ПРЕВЕДЕНО УПУТСТВО.
</t>
  </si>
  <si>
    <t>TRAČNE MATRICE  á 3 m</t>
  </si>
  <si>
    <t xml:space="preserve"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Оригинални узорци са декларацијом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За партију 11.  доставити узорке за ставке 1,4,5,6,7,8,10,11,14 , 15 и 20  уколико се нуди „одговарајући“материјал
</t>
  </si>
  <si>
    <t>KRAMPON KLEŠTA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</si>
</sst>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1"/>
      <name val="Arial"/>
      <family val="2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10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2" xfId="0" applyBorder="1"/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23" xfId="0" applyFill="1" applyBorder="1"/>
    <xf numFmtId="0" fontId="6" fillId="0" borderId="14" xfId="0" applyFont="1" applyBorder="1" applyAlignment="1">
      <alignment horizontal="center" vertical="center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1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/>
    <xf numFmtId="0" fontId="10" fillId="0" borderId="9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0" fillId="0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0" fontId="10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/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/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/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4" fillId="0" borderId="0" xfId="0" applyFont="1" applyFill="1"/>
    <xf numFmtId="0" fontId="17" fillId="0" borderId="0" xfId="0" applyFont="1" applyFill="1"/>
    <xf numFmtId="0" fontId="13" fillId="0" borderId="0" xfId="0" applyFont="1"/>
    <xf numFmtId="0" fontId="0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22" fillId="0" borderId="14" xfId="0" applyFont="1" applyFill="1" applyBorder="1" applyAlignment="1">
      <alignment horizontal="center" vertical="center" textRotation="90" wrapText="1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/>
    <xf numFmtId="0" fontId="14" fillId="0" borderId="10" xfId="0" applyFont="1" applyFill="1" applyBorder="1"/>
    <xf numFmtId="0" fontId="14" fillId="0" borderId="0" xfId="0" applyFont="1" applyFill="1" applyAlignment="1">
      <alignment vertical="center"/>
    </xf>
    <xf numFmtId="0" fontId="17" fillId="0" borderId="0" xfId="0" applyFont="1" applyFill="1" applyAlignment="1">
      <alignment horizontal="justify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3" fillId="0" borderId="16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11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18" xfId="0" applyFont="1" applyFill="1" applyBorder="1" applyAlignment="1">
      <alignment horizontal="center"/>
    </xf>
    <xf numFmtId="0" fontId="14" fillId="0" borderId="19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3" fillId="0" borderId="16" xfId="0" applyFont="1" applyFill="1" applyBorder="1" applyAlignment="1">
      <alignment wrapText="1"/>
    </xf>
    <xf numFmtId="0" fontId="0" fillId="0" borderId="19" xfId="0" applyFont="1" applyFill="1" applyBorder="1" applyAlignment="1">
      <alignment horizontal="center"/>
    </xf>
    <xf numFmtId="0" fontId="0" fillId="0" borderId="0" xfId="0" applyFont="1" applyFill="1" applyAlignment="1">
      <alignment horizontal="justify"/>
    </xf>
    <xf numFmtId="0" fontId="25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/>
    <xf numFmtId="0" fontId="17" fillId="0" borderId="1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0" fillId="0" borderId="19" xfId="0" applyFont="1" applyBorder="1"/>
    <xf numFmtId="0" fontId="3" fillId="0" borderId="19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/>
    <xf numFmtId="0" fontId="0" fillId="0" borderId="9" xfId="0" applyFill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Font="1" applyBorder="1"/>
    <xf numFmtId="0" fontId="0" fillId="0" borderId="27" xfId="0" applyFont="1" applyBorder="1"/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0" xfId="0" applyFont="1"/>
    <xf numFmtId="0" fontId="29" fillId="0" borderId="14" xfId="0" applyFont="1" applyBorder="1" applyAlignment="1">
      <alignment horizontal="center" vertical="center" textRotation="90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Fill="1" applyBorder="1" applyAlignment="1">
      <alignment vertical="center" wrapText="1"/>
    </xf>
    <xf numFmtId="0" fontId="28" fillId="0" borderId="3" xfId="0" applyFont="1" applyBorder="1"/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/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wrapText="1"/>
    </xf>
    <xf numFmtId="0" fontId="28" fillId="0" borderId="9" xfId="0" applyFont="1" applyFill="1" applyBorder="1"/>
    <xf numFmtId="0" fontId="28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/>
    <xf numFmtId="0" fontId="28" fillId="0" borderId="0" xfId="0" applyFont="1" applyFill="1"/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8" fillId="0" borderId="0" xfId="0" applyFont="1" applyAlignment="1">
      <alignment horizontal="justify"/>
    </xf>
    <xf numFmtId="0" fontId="28" fillId="0" borderId="0" xfId="0" applyFont="1" applyAlignment="1"/>
    <xf numFmtId="0" fontId="30" fillId="0" borderId="0" xfId="0" applyFont="1" applyAlignment="1"/>
    <xf numFmtId="0" fontId="28" fillId="0" borderId="0" xfId="0" applyFont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3" fillId="0" borderId="19" xfId="0" applyFont="1" applyFill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9" xfId="0" applyFont="1" applyFill="1" applyBorder="1"/>
    <xf numFmtId="0" fontId="14" fillId="0" borderId="12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1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0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32" fillId="0" borderId="1" xfId="0" applyFont="1" applyBorder="1"/>
    <xf numFmtId="0" fontId="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4" fillId="0" borderId="30" xfId="0" applyFont="1" applyFill="1" applyBorder="1"/>
    <xf numFmtId="0" fontId="22" fillId="0" borderId="31" xfId="0" applyFont="1" applyFill="1" applyBorder="1" applyAlignment="1">
      <alignment horizontal="center" vertical="center" textRotation="90" wrapText="1"/>
    </xf>
    <xf numFmtId="0" fontId="23" fillId="0" borderId="2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9"/>
  <sheetViews>
    <sheetView view="pageBreakPreview" zoomScaleSheetLayoutView="100" workbookViewId="0">
      <selection activeCell="F7" sqref="F7"/>
    </sheetView>
  </sheetViews>
  <sheetFormatPr defaultRowHeight="15"/>
  <cols>
    <col min="1" max="1" width="4.5703125" customWidth="1"/>
    <col min="2" max="2" width="30" customWidth="1"/>
    <col min="3" max="3" width="17" customWidth="1"/>
    <col min="4" max="4" width="16.5703125" customWidth="1"/>
    <col min="5" max="5" width="8.5703125" customWidth="1"/>
    <col min="6" max="6" width="9.7109375" customWidth="1"/>
    <col min="7" max="7" width="11.42578125" customWidth="1"/>
    <col min="8" max="9" width="15.7109375" customWidth="1"/>
    <col min="10" max="10" width="18.7109375" customWidth="1"/>
  </cols>
  <sheetData>
    <row r="2" spans="1:10" ht="15.75">
      <c r="A2" s="270" t="s">
        <v>25</v>
      </c>
      <c r="B2" s="270"/>
      <c r="C2" s="270"/>
      <c r="D2" s="270"/>
      <c r="E2" s="270"/>
      <c r="F2" s="270"/>
      <c r="G2" s="270"/>
      <c r="H2" s="270"/>
      <c r="I2" s="270"/>
      <c r="J2" s="270"/>
    </row>
    <row r="4" spans="1:10" s="37" customFormat="1" ht="110.25" customHeight="1">
      <c r="A4" s="38" t="s">
        <v>101</v>
      </c>
      <c r="B4" s="39" t="s">
        <v>0</v>
      </c>
      <c r="C4" s="38" t="s">
        <v>31</v>
      </c>
      <c r="D4" s="39" t="s">
        <v>1</v>
      </c>
      <c r="E4" s="38" t="s">
        <v>42</v>
      </c>
      <c r="F4" s="39" t="s">
        <v>2</v>
      </c>
      <c r="G4" s="38" t="s">
        <v>102</v>
      </c>
      <c r="H4" s="38" t="s">
        <v>103</v>
      </c>
      <c r="I4" s="38" t="s">
        <v>104</v>
      </c>
      <c r="J4" s="38" t="s">
        <v>154</v>
      </c>
    </row>
    <row r="5" spans="1:10" s="23" customFormat="1" ht="12.75" customHeight="1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 t="s">
        <v>105</v>
      </c>
      <c r="I5" s="36" t="s">
        <v>106</v>
      </c>
      <c r="J5" s="36">
        <v>10</v>
      </c>
    </row>
    <row r="6" spans="1:10" ht="51">
      <c r="A6" s="24">
        <v>1</v>
      </c>
      <c r="B6" s="114" t="s">
        <v>40</v>
      </c>
      <c r="C6" s="25"/>
      <c r="D6" s="25"/>
      <c r="E6" s="33" t="s">
        <v>107</v>
      </c>
      <c r="F6" s="33">
        <v>140</v>
      </c>
      <c r="G6" s="33"/>
      <c r="H6" s="33">
        <f>SUM(G6)*F6</f>
        <v>0</v>
      </c>
      <c r="I6" s="25">
        <f>SUM(H6)*1.2</f>
        <v>0</v>
      </c>
      <c r="J6" s="26"/>
    </row>
    <row r="7" spans="1:10" ht="44.25" customHeight="1">
      <c r="A7" s="27">
        <v>2</v>
      </c>
      <c r="B7" s="119" t="s">
        <v>209</v>
      </c>
      <c r="C7" s="28"/>
      <c r="D7" s="28"/>
      <c r="E7" s="34" t="s">
        <v>107</v>
      </c>
      <c r="F7" s="34">
        <v>30</v>
      </c>
      <c r="G7" s="34"/>
      <c r="H7" s="33">
        <f t="shared" ref="H7:H9" si="0">SUM(G7)*F7</f>
        <v>0</v>
      </c>
      <c r="I7" s="25">
        <f t="shared" ref="I7:I10" si="1">SUM(H7)*1.2</f>
        <v>0</v>
      </c>
      <c r="J7" s="29"/>
    </row>
    <row r="8" spans="1:10" ht="38.25">
      <c r="A8" s="27">
        <v>3</v>
      </c>
      <c r="B8" s="115" t="s">
        <v>41</v>
      </c>
      <c r="C8" s="28"/>
      <c r="D8" s="28"/>
      <c r="E8" s="34" t="s">
        <v>107</v>
      </c>
      <c r="F8" s="78">
        <v>2</v>
      </c>
      <c r="G8" s="34"/>
      <c r="H8" s="33">
        <f t="shared" si="0"/>
        <v>0</v>
      </c>
      <c r="I8" s="25">
        <f t="shared" si="1"/>
        <v>0</v>
      </c>
      <c r="J8" s="29"/>
    </row>
    <row r="9" spans="1:10" ht="38.25">
      <c r="A9" s="30">
        <v>4</v>
      </c>
      <c r="B9" s="116" t="s">
        <v>132</v>
      </c>
      <c r="C9" s="31"/>
      <c r="D9" s="31"/>
      <c r="E9" s="35" t="s">
        <v>107</v>
      </c>
      <c r="F9" s="35">
        <v>70</v>
      </c>
      <c r="G9" s="35"/>
      <c r="H9" s="33">
        <f t="shared" si="0"/>
        <v>0</v>
      </c>
      <c r="I9" s="25">
        <f t="shared" si="1"/>
        <v>0</v>
      </c>
      <c r="J9" s="32"/>
    </row>
    <row r="10" spans="1:10">
      <c r="G10" s="52"/>
      <c r="H10" s="57">
        <f>SUM(H6:H9)</f>
        <v>0</v>
      </c>
      <c r="I10" s="52">
        <f t="shared" si="1"/>
        <v>0</v>
      </c>
    </row>
    <row r="11" spans="1:10" s="65" customFormat="1" ht="233.25" customHeight="1">
      <c r="A11" s="273" t="s">
        <v>159</v>
      </c>
      <c r="B11" s="274"/>
      <c r="C11" s="274"/>
      <c r="D11" s="274"/>
      <c r="E11" s="274"/>
      <c r="F11" s="274"/>
      <c r="G11" s="274"/>
      <c r="H11" s="274"/>
      <c r="I11" s="274"/>
      <c r="J11" s="274"/>
    </row>
    <row r="12" spans="1:10" s="65" customFormat="1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10" s="5" customFormat="1" ht="24.95" customHeight="1">
      <c r="B13" s="271" t="s">
        <v>23</v>
      </c>
      <c r="C13" s="271"/>
      <c r="D13" s="271"/>
      <c r="E13" s="271"/>
      <c r="F13" s="271"/>
      <c r="G13" s="271"/>
      <c r="H13" s="271"/>
      <c r="I13" s="271"/>
      <c r="J13" s="271"/>
    </row>
    <row r="14" spans="1:10" s="5" customFormat="1" ht="24.95" customHeight="1">
      <c r="B14" s="271" t="s">
        <v>24</v>
      </c>
      <c r="C14" s="271"/>
      <c r="D14" s="271"/>
      <c r="E14" s="271"/>
      <c r="F14" s="271"/>
      <c r="G14" s="271"/>
      <c r="H14" s="271"/>
      <c r="I14" s="271"/>
      <c r="J14" s="271"/>
    </row>
    <row r="15" spans="1:10" s="4" customFormat="1" ht="24.95" customHeight="1">
      <c r="A15" s="9"/>
      <c r="B15" s="272" t="s">
        <v>38</v>
      </c>
      <c r="C15" s="272"/>
      <c r="D15" s="272"/>
      <c r="E15" s="272"/>
      <c r="F15" s="272"/>
      <c r="G15" s="272"/>
      <c r="H15" s="272"/>
      <c r="I15" s="272"/>
      <c r="J15" s="272"/>
    </row>
    <row r="16" spans="1:10" s="8" customFormat="1" ht="24.95" customHeight="1">
      <c r="A16" s="9"/>
      <c r="B16" s="272" t="s">
        <v>39</v>
      </c>
      <c r="C16" s="272"/>
      <c r="D16" s="272"/>
      <c r="E16" s="272"/>
      <c r="F16" s="272"/>
      <c r="G16" s="272"/>
      <c r="H16" s="272"/>
      <c r="I16" s="272"/>
      <c r="J16" s="272"/>
    </row>
    <row r="17" spans="2:9">
      <c r="B17" s="269" t="s">
        <v>160</v>
      </c>
      <c r="C17" s="269"/>
      <c r="D17" s="269"/>
    </row>
    <row r="19" spans="2:9" ht="45" customHeight="1">
      <c r="B19" s="8" t="s">
        <v>6</v>
      </c>
      <c r="F19" s="8" t="s">
        <v>7</v>
      </c>
      <c r="I19" s="8" t="s">
        <v>8</v>
      </c>
    </row>
  </sheetData>
  <mergeCells count="7">
    <mergeCell ref="B17:D17"/>
    <mergeCell ref="A2:J2"/>
    <mergeCell ref="B14:J14"/>
    <mergeCell ref="B15:J15"/>
    <mergeCell ref="B13:J13"/>
    <mergeCell ref="B16:J16"/>
    <mergeCell ref="A11:J11"/>
  </mergeCells>
  <pageMargins left="0.2" right="0.2" top="0.5" bottom="0.5" header="0.3" footer="0.3"/>
  <pageSetup paperSize="9" scale="97" fitToHeight="0" orientation="landscape" r:id="rId1"/>
  <rowBreaks count="1" manualBreakCount="1">
    <brk id="9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topLeftCell="A10" workbookViewId="0">
      <selection activeCell="D7" sqref="D7"/>
    </sheetView>
  </sheetViews>
  <sheetFormatPr defaultRowHeight="15"/>
  <cols>
    <col min="1" max="1" width="4.28515625" style="123" customWidth="1"/>
    <col min="2" max="2" width="54.5703125" style="123" customWidth="1"/>
    <col min="3" max="4" width="17.7109375" style="123" customWidth="1"/>
    <col min="5" max="5" width="10.7109375" style="123" customWidth="1"/>
    <col min="6" max="6" width="9.42578125" style="123" customWidth="1"/>
    <col min="7" max="7" width="11.85546875" style="124" customWidth="1"/>
    <col min="8" max="8" width="14.7109375" style="124" customWidth="1"/>
    <col min="9" max="9" width="14.7109375" style="123" customWidth="1"/>
    <col min="10" max="10" width="18.7109375" style="123" customWidth="1"/>
    <col min="11" max="16384" width="9.140625" style="123"/>
  </cols>
  <sheetData>
    <row r="1" spans="1:10" ht="9" customHeight="1"/>
    <row r="2" spans="1:10" ht="15.75">
      <c r="A2" s="297" t="s">
        <v>186</v>
      </c>
      <c r="B2" s="297"/>
      <c r="C2" s="297"/>
      <c r="D2" s="297"/>
      <c r="E2" s="297"/>
      <c r="F2" s="297"/>
      <c r="G2" s="297"/>
      <c r="H2" s="297"/>
      <c r="I2" s="297"/>
      <c r="J2" s="297"/>
    </row>
    <row r="4" spans="1:10" s="129" customFormat="1" ht="102.75" customHeight="1">
      <c r="A4" s="252" t="s">
        <v>30</v>
      </c>
      <c r="B4" s="259" t="s">
        <v>0</v>
      </c>
      <c r="C4" s="260" t="s">
        <v>34</v>
      </c>
      <c r="D4" s="259" t="s">
        <v>1</v>
      </c>
      <c r="E4" s="260" t="s">
        <v>42</v>
      </c>
      <c r="F4" s="261" t="s">
        <v>2</v>
      </c>
      <c r="G4" s="128" t="s">
        <v>128</v>
      </c>
      <c r="H4" s="128" t="s">
        <v>4</v>
      </c>
      <c r="I4" s="128" t="s">
        <v>5</v>
      </c>
      <c r="J4" s="128" t="s">
        <v>155</v>
      </c>
    </row>
    <row r="5" spans="1:10" s="129" customFormat="1" ht="12.75" customHeight="1">
      <c r="A5" s="253">
        <v>1</v>
      </c>
      <c r="B5" s="130">
        <v>2</v>
      </c>
      <c r="C5" s="130">
        <v>3</v>
      </c>
      <c r="D5" s="130">
        <v>4</v>
      </c>
      <c r="E5" s="164">
        <v>5</v>
      </c>
      <c r="F5" s="130">
        <v>6</v>
      </c>
      <c r="G5" s="130">
        <v>7</v>
      </c>
      <c r="H5" s="130" t="s">
        <v>105</v>
      </c>
      <c r="I5" s="130" t="s">
        <v>106</v>
      </c>
      <c r="J5" s="130">
        <v>10</v>
      </c>
    </row>
    <row r="6" spans="1:10" ht="69.75" customHeight="1">
      <c r="A6" s="254">
        <v>1</v>
      </c>
      <c r="B6" s="262" t="s">
        <v>129</v>
      </c>
      <c r="C6" s="263"/>
      <c r="D6" s="263"/>
      <c r="E6" s="264" t="s">
        <v>109</v>
      </c>
      <c r="F6" s="265">
        <v>4</v>
      </c>
      <c r="G6" s="266"/>
      <c r="H6" s="266">
        <f>SUM(F6)*G6</f>
        <v>0</v>
      </c>
      <c r="I6" s="263">
        <f>SUM(H6)*1.2</f>
        <v>0</v>
      </c>
      <c r="J6" s="263"/>
    </row>
    <row r="7" spans="1:10" ht="72.75" customHeight="1">
      <c r="A7" s="255">
        <v>2</v>
      </c>
      <c r="B7" s="262" t="s">
        <v>99</v>
      </c>
      <c r="C7" s="263"/>
      <c r="D7" s="263"/>
      <c r="E7" s="264" t="s">
        <v>109</v>
      </c>
      <c r="F7" s="265">
        <v>5</v>
      </c>
      <c r="G7" s="266"/>
      <c r="H7" s="266">
        <f t="shared" ref="H7:H14" si="0">SUM(F7)*G7</f>
        <v>0</v>
      </c>
      <c r="I7" s="263">
        <f t="shared" ref="I7:I15" si="1">SUM(H7)*1.2</f>
        <v>0</v>
      </c>
      <c r="J7" s="263"/>
    </row>
    <row r="8" spans="1:10" ht="21" customHeight="1">
      <c r="A8" s="256">
        <v>3</v>
      </c>
      <c r="B8" s="262" t="s">
        <v>111</v>
      </c>
      <c r="C8" s="263"/>
      <c r="D8" s="263"/>
      <c r="E8" s="265" t="s">
        <v>108</v>
      </c>
      <c r="F8" s="265">
        <v>7</v>
      </c>
      <c r="G8" s="266"/>
      <c r="H8" s="266">
        <f t="shared" si="0"/>
        <v>0</v>
      </c>
      <c r="I8" s="263">
        <f t="shared" si="1"/>
        <v>0</v>
      </c>
      <c r="J8" s="263"/>
    </row>
    <row r="9" spans="1:10" ht="42.75" customHeight="1">
      <c r="A9" s="256">
        <v>4</v>
      </c>
      <c r="B9" s="262" t="s">
        <v>59</v>
      </c>
      <c r="C9" s="263"/>
      <c r="D9" s="263"/>
      <c r="E9" s="265" t="s">
        <v>136</v>
      </c>
      <c r="F9" s="265">
        <v>120</v>
      </c>
      <c r="G9" s="266"/>
      <c r="H9" s="266">
        <f t="shared" si="0"/>
        <v>0</v>
      </c>
      <c r="I9" s="263">
        <f t="shared" si="1"/>
        <v>0</v>
      </c>
      <c r="J9" s="263"/>
    </row>
    <row r="10" spans="1:10" ht="42.75" customHeight="1">
      <c r="A10" s="257">
        <v>5</v>
      </c>
      <c r="B10" s="262" t="s">
        <v>144</v>
      </c>
      <c r="C10" s="263"/>
      <c r="D10" s="263"/>
      <c r="E10" s="265" t="s">
        <v>109</v>
      </c>
      <c r="F10" s="265">
        <v>650</v>
      </c>
      <c r="G10" s="266"/>
      <c r="H10" s="266">
        <f t="shared" si="0"/>
        <v>0</v>
      </c>
      <c r="I10" s="263">
        <f t="shared" si="1"/>
        <v>0</v>
      </c>
      <c r="J10" s="263"/>
    </row>
    <row r="11" spans="1:10" ht="42.75" customHeight="1">
      <c r="A11" s="257">
        <v>6</v>
      </c>
      <c r="B11" s="267" t="s">
        <v>152</v>
      </c>
      <c r="C11" s="263"/>
      <c r="D11" s="263"/>
      <c r="E11" s="265" t="s">
        <v>109</v>
      </c>
      <c r="F11" s="265">
        <v>30</v>
      </c>
      <c r="G11" s="266"/>
      <c r="H11" s="266">
        <f t="shared" si="0"/>
        <v>0</v>
      </c>
      <c r="I11" s="263">
        <f t="shared" si="1"/>
        <v>0</v>
      </c>
      <c r="J11" s="263"/>
    </row>
    <row r="12" spans="1:10" ht="42.75" customHeight="1">
      <c r="A12" s="257">
        <v>7</v>
      </c>
      <c r="B12" s="267" t="s">
        <v>153</v>
      </c>
      <c r="C12" s="263"/>
      <c r="D12" s="263"/>
      <c r="E12" s="265" t="s">
        <v>109</v>
      </c>
      <c r="F12" s="265">
        <v>30</v>
      </c>
      <c r="G12" s="266"/>
      <c r="H12" s="266">
        <f t="shared" si="0"/>
        <v>0</v>
      </c>
      <c r="I12" s="263">
        <f t="shared" si="1"/>
        <v>0</v>
      </c>
      <c r="J12" s="263"/>
    </row>
    <row r="13" spans="1:10" ht="42.75" customHeight="1">
      <c r="A13" s="257">
        <v>8</v>
      </c>
      <c r="B13" s="262" t="s">
        <v>54</v>
      </c>
      <c r="C13" s="263"/>
      <c r="D13" s="263"/>
      <c r="E13" s="265" t="s">
        <v>109</v>
      </c>
      <c r="F13" s="265">
        <v>23</v>
      </c>
      <c r="G13" s="266"/>
      <c r="H13" s="266">
        <f t="shared" si="0"/>
        <v>0</v>
      </c>
      <c r="I13" s="263">
        <f t="shared" si="1"/>
        <v>0</v>
      </c>
      <c r="J13" s="263"/>
    </row>
    <row r="14" spans="1:10" ht="44.25" customHeight="1">
      <c r="A14" s="258">
        <v>9</v>
      </c>
      <c r="B14" s="262" t="s">
        <v>55</v>
      </c>
      <c r="C14" s="263"/>
      <c r="D14" s="263"/>
      <c r="E14" s="265" t="s">
        <v>109</v>
      </c>
      <c r="F14" s="268">
        <v>23</v>
      </c>
      <c r="G14" s="266"/>
      <c r="H14" s="266">
        <f t="shared" si="0"/>
        <v>0</v>
      </c>
      <c r="I14" s="263">
        <f t="shared" si="1"/>
        <v>0</v>
      </c>
      <c r="J14" s="263"/>
    </row>
    <row r="15" spans="1:10">
      <c r="H15" s="68">
        <f>SUM(H6:H14)</f>
        <v>0</v>
      </c>
      <c r="I15" s="123">
        <f t="shared" si="1"/>
        <v>0</v>
      </c>
    </row>
    <row r="16" spans="1:10" s="165" customFormat="1" ht="244.5" customHeight="1">
      <c r="A16" s="289" t="s">
        <v>218</v>
      </c>
      <c r="B16" s="290"/>
      <c r="C16" s="290"/>
      <c r="D16" s="290"/>
      <c r="E16" s="290"/>
      <c r="F16" s="290"/>
      <c r="G16" s="290"/>
      <c r="H16" s="290"/>
      <c r="I16" s="290"/>
      <c r="J16" s="290"/>
    </row>
    <row r="17" spans="1:10" s="165" customFormat="1" ht="33" customHeight="1">
      <c r="A17" s="166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s="168" customFormat="1" ht="24.95" customHeight="1">
      <c r="C18" s="298" t="s">
        <v>187</v>
      </c>
      <c r="D18" s="298"/>
      <c r="E18" s="298"/>
      <c r="F18" s="298"/>
      <c r="G18" s="298"/>
      <c r="H18" s="169"/>
    </row>
    <row r="19" spans="1:10" s="168" customFormat="1" ht="24.95" customHeight="1">
      <c r="C19" s="298" t="s">
        <v>188</v>
      </c>
      <c r="D19" s="298"/>
      <c r="E19" s="298"/>
      <c r="F19" s="298"/>
      <c r="G19" s="298"/>
      <c r="H19" s="169"/>
    </row>
    <row r="20" spans="1:10" s="168" customFormat="1" ht="24.95" customHeight="1">
      <c r="C20" s="170" t="s">
        <v>38</v>
      </c>
      <c r="D20" s="170"/>
      <c r="E20" s="170"/>
      <c r="F20" s="170"/>
      <c r="G20" s="169"/>
      <c r="H20" s="169"/>
    </row>
    <row r="21" spans="1:10" s="168" customFormat="1" ht="24.95" customHeight="1">
      <c r="C21" s="170" t="s">
        <v>39</v>
      </c>
      <c r="D21" s="170"/>
      <c r="E21" s="170"/>
      <c r="F21" s="170"/>
      <c r="G21" s="169"/>
      <c r="H21" s="169"/>
    </row>
    <row r="22" spans="1:10" s="168" customFormat="1" ht="24.95" customHeight="1">
      <c r="C22" s="298" t="s">
        <v>168</v>
      </c>
      <c r="D22" s="298"/>
      <c r="E22" s="298"/>
      <c r="F22" s="298"/>
      <c r="G22" s="298"/>
      <c r="H22" s="298"/>
    </row>
    <row r="23" spans="1:10">
      <c r="B23" s="129" t="s">
        <v>6</v>
      </c>
      <c r="F23" s="129" t="s">
        <v>7</v>
      </c>
      <c r="I23" s="129" t="s">
        <v>8</v>
      </c>
    </row>
  </sheetData>
  <mergeCells count="5">
    <mergeCell ref="A2:J2"/>
    <mergeCell ref="A16:J16"/>
    <mergeCell ref="C18:G18"/>
    <mergeCell ref="C19:G19"/>
    <mergeCell ref="C22:H22"/>
  </mergeCells>
  <pageMargins left="0.2" right="0.2" top="0.5" bottom="0.2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19" workbookViewId="0">
      <selection activeCell="B25" sqref="B25"/>
    </sheetView>
  </sheetViews>
  <sheetFormatPr defaultRowHeight="15"/>
  <cols>
    <col min="1" max="1" width="4.7109375" style="123" customWidth="1"/>
    <col min="2" max="2" width="47.140625" style="123" customWidth="1"/>
    <col min="3" max="4" width="17.7109375" style="123" customWidth="1"/>
    <col min="5" max="6" width="10.7109375" style="123" customWidth="1"/>
    <col min="7" max="8" width="14.7109375" style="124" customWidth="1"/>
    <col min="9" max="9" width="14.7109375" style="123" customWidth="1"/>
    <col min="10" max="10" width="18.7109375" style="123" customWidth="1"/>
    <col min="11" max="16384" width="9.140625" style="123"/>
  </cols>
  <sheetData>
    <row r="1" spans="1:10" ht="6" customHeight="1"/>
    <row r="2" spans="1:10" ht="15.75">
      <c r="A2" s="297" t="s">
        <v>189</v>
      </c>
      <c r="B2" s="297"/>
      <c r="C2" s="297"/>
      <c r="D2" s="297"/>
      <c r="E2" s="297"/>
      <c r="F2" s="297"/>
      <c r="G2" s="297"/>
      <c r="H2" s="297"/>
      <c r="I2" s="297"/>
      <c r="J2" s="297"/>
    </row>
    <row r="4" spans="1:10" s="129" customFormat="1" ht="104.25" customHeight="1">
      <c r="A4" s="125" t="s">
        <v>30</v>
      </c>
      <c r="B4" s="126" t="s">
        <v>0</v>
      </c>
      <c r="C4" s="127" t="s">
        <v>34</v>
      </c>
      <c r="D4" s="126" t="s">
        <v>1</v>
      </c>
      <c r="E4" s="127" t="s">
        <v>42</v>
      </c>
      <c r="F4" s="126" t="s">
        <v>2</v>
      </c>
      <c r="G4" s="127" t="s">
        <v>3</v>
      </c>
      <c r="H4" s="127" t="s">
        <v>4</v>
      </c>
      <c r="I4" s="127" t="s">
        <v>5</v>
      </c>
      <c r="J4" s="128" t="s">
        <v>155</v>
      </c>
    </row>
    <row r="5" spans="1:10" s="129" customFormat="1" ht="12.75" customHeight="1">
      <c r="A5" s="235">
        <v>1</v>
      </c>
      <c r="B5" s="235">
        <v>2</v>
      </c>
      <c r="C5" s="235">
        <v>3</v>
      </c>
      <c r="D5" s="235">
        <v>4</v>
      </c>
      <c r="E5" s="235">
        <v>5</v>
      </c>
      <c r="F5" s="235">
        <v>6</v>
      </c>
      <c r="G5" s="235">
        <v>7</v>
      </c>
      <c r="H5" s="235" t="s">
        <v>105</v>
      </c>
      <c r="I5" s="235" t="s">
        <v>106</v>
      </c>
      <c r="J5" s="235">
        <v>10</v>
      </c>
    </row>
    <row r="6" spans="1:10" ht="63.75" customHeight="1">
      <c r="A6" s="231">
        <v>1</v>
      </c>
      <c r="B6" s="184" t="s">
        <v>52</v>
      </c>
      <c r="C6" s="226"/>
      <c r="D6" s="226"/>
      <c r="E6" s="230" t="s">
        <v>109</v>
      </c>
      <c r="F6" s="236">
        <v>50</v>
      </c>
      <c r="G6" s="231"/>
      <c r="H6" s="231">
        <f>SUM(F6)*G6</f>
        <v>0</v>
      </c>
      <c r="I6" s="226">
        <f>SUM(H6)*1.2</f>
        <v>0</v>
      </c>
      <c r="J6" s="226"/>
    </row>
    <row r="7" spans="1:10" ht="25.5" customHeight="1">
      <c r="A7" s="231">
        <v>2</v>
      </c>
      <c r="B7" s="184" t="s">
        <v>53</v>
      </c>
      <c r="C7" s="226"/>
      <c r="D7" s="226"/>
      <c r="E7" s="230" t="s">
        <v>146</v>
      </c>
      <c r="F7" s="236">
        <v>500</v>
      </c>
      <c r="G7" s="231"/>
      <c r="H7" s="231">
        <f t="shared" ref="H7:H25" si="0">SUM(F7)*G7</f>
        <v>0</v>
      </c>
      <c r="I7" s="226">
        <f t="shared" ref="I7:I26" si="1">SUM(H7)*1.2</f>
        <v>0</v>
      </c>
      <c r="J7" s="226"/>
    </row>
    <row r="8" spans="1:10" ht="25.5" customHeight="1">
      <c r="A8" s="231">
        <v>3</v>
      </c>
      <c r="B8" s="184" t="s">
        <v>56</v>
      </c>
      <c r="C8" s="226"/>
      <c r="D8" s="226"/>
      <c r="E8" s="230" t="s">
        <v>109</v>
      </c>
      <c r="F8" s="236">
        <v>3</v>
      </c>
      <c r="G8" s="231"/>
      <c r="H8" s="231">
        <f t="shared" si="0"/>
        <v>0</v>
      </c>
      <c r="I8" s="226">
        <f t="shared" si="1"/>
        <v>0</v>
      </c>
      <c r="J8" s="226"/>
    </row>
    <row r="9" spans="1:10" ht="51" customHeight="1">
      <c r="A9" s="231">
        <v>4</v>
      </c>
      <c r="B9" s="237" t="s">
        <v>190</v>
      </c>
      <c r="C9" s="226"/>
      <c r="D9" s="226"/>
      <c r="E9" s="230" t="s">
        <v>109</v>
      </c>
      <c r="F9" s="236">
        <v>3</v>
      </c>
      <c r="G9" s="231"/>
      <c r="H9" s="231">
        <f t="shared" si="0"/>
        <v>0</v>
      </c>
      <c r="I9" s="226">
        <f t="shared" si="1"/>
        <v>0</v>
      </c>
      <c r="J9" s="226"/>
    </row>
    <row r="10" spans="1:10" ht="51" customHeight="1">
      <c r="A10" s="231">
        <v>5</v>
      </c>
      <c r="B10" s="237" t="s">
        <v>191</v>
      </c>
      <c r="C10" s="226"/>
      <c r="D10" s="226"/>
      <c r="E10" s="230" t="s">
        <v>109</v>
      </c>
      <c r="F10" s="236">
        <v>2</v>
      </c>
      <c r="G10" s="231"/>
      <c r="H10" s="231">
        <f t="shared" si="0"/>
        <v>0</v>
      </c>
      <c r="I10" s="226">
        <f t="shared" si="1"/>
        <v>0</v>
      </c>
      <c r="J10" s="226"/>
    </row>
    <row r="11" spans="1:10" ht="63.75" customHeight="1">
      <c r="A11" s="231">
        <v>6</v>
      </c>
      <c r="B11" s="184" t="s">
        <v>143</v>
      </c>
      <c r="C11" s="226"/>
      <c r="D11" s="226"/>
      <c r="E11" s="230" t="s">
        <v>109</v>
      </c>
      <c r="F11" s="236">
        <v>20</v>
      </c>
      <c r="G11" s="231"/>
      <c r="H11" s="231">
        <f t="shared" si="0"/>
        <v>0</v>
      </c>
      <c r="I11" s="226">
        <f t="shared" si="1"/>
        <v>0</v>
      </c>
      <c r="J11" s="226"/>
    </row>
    <row r="12" spans="1:10" ht="51" customHeight="1">
      <c r="A12" s="231">
        <v>7</v>
      </c>
      <c r="B12" s="184" t="s">
        <v>145</v>
      </c>
      <c r="C12" s="226"/>
      <c r="D12" s="226"/>
      <c r="E12" s="230" t="s">
        <v>109</v>
      </c>
      <c r="F12" s="236">
        <v>2</v>
      </c>
      <c r="G12" s="231"/>
      <c r="H12" s="231">
        <f t="shared" si="0"/>
        <v>0</v>
      </c>
      <c r="I12" s="226">
        <f t="shared" si="1"/>
        <v>0</v>
      </c>
      <c r="J12" s="226"/>
    </row>
    <row r="13" spans="1:10" ht="63.75" customHeight="1">
      <c r="A13" s="231">
        <v>8</v>
      </c>
      <c r="B13" s="184" t="s">
        <v>192</v>
      </c>
      <c r="C13" s="226"/>
      <c r="D13" s="226"/>
      <c r="E13" s="230" t="s">
        <v>109</v>
      </c>
      <c r="F13" s="236">
        <v>60</v>
      </c>
      <c r="G13" s="231"/>
      <c r="H13" s="231">
        <f t="shared" si="0"/>
        <v>0</v>
      </c>
      <c r="I13" s="226">
        <f t="shared" si="1"/>
        <v>0</v>
      </c>
      <c r="J13" s="226"/>
    </row>
    <row r="14" spans="1:10" ht="25.5" customHeight="1">
      <c r="A14" s="231">
        <v>9</v>
      </c>
      <c r="B14" s="184" t="s">
        <v>112</v>
      </c>
      <c r="C14" s="226"/>
      <c r="D14" s="226"/>
      <c r="E14" s="230" t="s">
        <v>146</v>
      </c>
      <c r="F14" s="236">
        <v>150</v>
      </c>
      <c r="G14" s="231"/>
      <c r="H14" s="231">
        <f t="shared" si="0"/>
        <v>0</v>
      </c>
      <c r="I14" s="226">
        <f t="shared" si="1"/>
        <v>0</v>
      </c>
      <c r="J14" s="226"/>
    </row>
    <row r="15" spans="1:10" ht="25.5">
      <c r="A15" s="231">
        <v>10</v>
      </c>
      <c r="B15" s="184" t="s">
        <v>60</v>
      </c>
      <c r="C15" s="226"/>
      <c r="D15" s="226"/>
      <c r="E15" s="230" t="s">
        <v>136</v>
      </c>
      <c r="F15" s="236">
        <v>30</v>
      </c>
      <c r="G15" s="231"/>
      <c r="H15" s="231">
        <f t="shared" si="0"/>
        <v>0</v>
      </c>
      <c r="I15" s="226">
        <f t="shared" si="1"/>
        <v>0</v>
      </c>
      <c r="J15" s="226"/>
    </row>
    <row r="16" spans="1:10" ht="76.5" customHeight="1">
      <c r="A16" s="231">
        <v>11</v>
      </c>
      <c r="B16" s="184" t="s">
        <v>157</v>
      </c>
      <c r="C16" s="226"/>
      <c r="D16" s="226"/>
      <c r="E16" s="236" t="s">
        <v>125</v>
      </c>
      <c r="F16" s="236">
        <v>5000</v>
      </c>
      <c r="G16" s="231"/>
      <c r="H16" s="231">
        <f t="shared" si="0"/>
        <v>0</v>
      </c>
      <c r="I16" s="226">
        <f t="shared" si="1"/>
        <v>0</v>
      </c>
      <c r="J16" s="226"/>
    </row>
    <row r="17" spans="1:10" ht="76.5" customHeight="1">
      <c r="A17" s="231">
        <v>12</v>
      </c>
      <c r="B17" s="184" t="s">
        <v>193</v>
      </c>
      <c r="C17" s="226"/>
      <c r="D17" s="226"/>
      <c r="E17" s="236" t="s">
        <v>108</v>
      </c>
      <c r="F17" s="236">
        <v>50</v>
      </c>
      <c r="G17" s="231"/>
      <c r="H17" s="231">
        <f t="shared" si="0"/>
        <v>0</v>
      </c>
      <c r="I17" s="226">
        <f t="shared" si="1"/>
        <v>0</v>
      </c>
      <c r="J17" s="226"/>
    </row>
    <row r="18" spans="1:10" ht="38.25" customHeight="1">
      <c r="A18" s="231">
        <v>13</v>
      </c>
      <c r="B18" s="184" t="s">
        <v>57</v>
      </c>
      <c r="C18" s="226"/>
      <c r="D18" s="226"/>
      <c r="E18" s="236" t="s">
        <v>147</v>
      </c>
      <c r="F18" s="236">
        <v>7</v>
      </c>
      <c r="G18" s="231"/>
      <c r="H18" s="231">
        <f t="shared" si="0"/>
        <v>0</v>
      </c>
      <c r="I18" s="226">
        <f t="shared" si="1"/>
        <v>0</v>
      </c>
      <c r="J18" s="226"/>
    </row>
    <row r="19" spans="1:10" ht="38.25" customHeight="1">
      <c r="A19" s="231">
        <v>14</v>
      </c>
      <c r="B19" s="184" t="s">
        <v>58</v>
      </c>
      <c r="C19" s="226"/>
      <c r="D19" s="226"/>
      <c r="E19" s="236" t="s">
        <v>108</v>
      </c>
      <c r="F19" s="236">
        <v>50</v>
      </c>
      <c r="G19" s="231"/>
      <c r="H19" s="231">
        <f t="shared" si="0"/>
        <v>0</v>
      </c>
      <c r="I19" s="226">
        <f t="shared" si="1"/>
        <v>0</v>
      </c>
      <c r="J19" s="226"/>
    </row>
    <row r="20" spans="1:10" ht="25.5">
      <c r="A20" s="231">
        <v>15</v>
      </c>
      <c r="B20" s="238" t="s">
        <v>158</v>
      </c>
      <c r="C20" s="226"/>
      <c r="D20" s="226"/>
      <c r="E20" s="236" t="s">
        <v>108</v>
      </c>
      <c r="F20" s="236">
        <v>15</v>
      </c>
      <c r="G20" s="231"/>
      <c r="H20" s="231">
        <f t="shared" si="0"/>
        <v>0</v>
      </c>
      <c r="I20" s="226">
        <f t="shared" si="1"/>
        <v>0</v>
      </c>
      <c r="J20" s="226"/>
    </row>
    <row r="21" spans="1:10" ht="15.75">
      <c r="A21" s="231">
        <v>16</v>
      </c>
      <c r="B21" s="184" t="s">
        <v>201</v>
      </c>
      <c r="C21" s="226"/>
      <c r="D21" s="226"/>
      <c r="E21" s="236" t="s">
        <v>109</v>
      </c>
      <c r="F21" s="236">
        <v>2</v>
      </c>
      <c r="G21" s="231"/>
      <c r="H21" s="231">
        <f t="shared" si="0"/>
        <v>0</v>
      </c>
      <c r="I21" s="226">
        <f t="shared" si="1"/>
        <v>0</v>
      </c>
      <c r="J21" s="226"/>
    </row>
    <row r="22" spans="1:10" ht="33" customHeight="1">
      <c r="A22" s="231">
        <v>17</v>
      </c>
      <c r="B22" s="184" t="s">
        <v>156</v>
      </c>
      <c r="C22" s="226"/>
      <c r="D22" s="226"/>
      <c r="E22" s="236" t="s">
        <v>109</v>
      </c>
      <c r="F22" s="236">
        <v>3</v>
      </c>
      <c r="G22" s="231"/>
      <c r="H22" s="231">
        <f t="shared" si="0"/>
        <v>0</v>
      </c>
      <c r="I22" s="226">
        <f t="shared" si="1"/>
        <v>0</v>
      </c>
      <c r="J22" s="226"/>
    </row>
    <row r="23" spans="1:10" ht="30" customHeight="1">
      <c r="A23" s="231">
        <v>18</v>
      </c>
      <c r="B23" s="239" t="s">
        <v>61</v>
      </c>
      <c r="C23" s="226"/>
      <c r="D23" s="226"/>
      <c r="E23" s="236" t="s">
        <v>146</v>
      </c>
      <c r="F23" s="236">
        <v>5</v>
      </c>
      <c r="G23" s="231"/>
      <c r="H23" s="231">
        <f t="shared" si="0"/>
        <v>0</v>
      </c>
      <c r="I23" s="226">
        <f t="shared" si="1"/>
        <v>0</v>
      </c>
      <c r="J23" s="226"/>
    </row>
    <row r="24" spans="1:10" ht="30" customHeight="1">
      <c r="A24" s="231">
        <v>19</v>
      </c>
      <c r="B24" s="184" t="s">
        <v>202</v>
      </c>
      <c r="C24" s="226"/>
      <c r="D24" s="226"/>
      <c r="E24" s="236" t="s">
        <v>115</v>
      </c>
      <c r="F24" s="230">
        <v>21</v>
      </c>
      <c r="G24" s="231"/>
      <c r="H24" s="231"/>
      <c r="I24" s="226"/>
      <c r="J24" s="226"/>
    </row>
    <row r="25" spans="1:10" ht="30" customHeight="1">
      <c r="A25" s="251">
        <v>20</v>
      </c>
      <c r="B25" s="184" t="s">
        <v>221</v>
      </c>
      <c r="C25" s="226"/>
      <c r="D25" s="226"/>
      <c r="E25" s="236" t="s">
        <v>109</v>
      </c>
      <c r="F25" s="230">
        <v>2</v>
      </c>
      <c r="G25" s="231"/>
      <c r="H25" s="231">
        <f t="shared" si="0"/>
        <v>0</v>
      </c>
      <c r="I25" s="226">
        <f t="shared" si="1"/>
        <v>0</v>
      </c>
      <c r="J25" s="226"/>
    </row>
    <row r="26" spans="1:10">
      <c r="A26" s="134"/>
      <c r="B26" s="109"/>
      <c r="H26" s="68">
        <f>SUM(H6:H25)</f>
        <v>0</v>
      </c>
      <c r="I26" s="123">
        <f t="shared" si="1"/>
        <v>0</v>
      </c>
    </row>
    <row r="27" spans="1:10" s="109" customFormat="1" ht="211.5" customHeight="1">
      <c r="A27" s="299" t="s">
        <v>220</v>
      </c>
      <c r="B27" s="300"/>
      <c r="C27" s="300"/>
      <c r="D27" s="300"/>
      <c r="E27" s="300"/>
      <c r="F27" s="300"/>
      <c r="G27" s="300"/>
      <c r="H27" s="300"/>
      <c r="I27" s="300"/>
      <c r="J27" s="300"/>
    </row>
    <row r="28" spans="1:10">
      <c r="A28" s="134"/>
      <c r="B28" s="109"/>
      <c r="C28" s="135"/>
    </row>
    <row r="29" spans="1:10" ht="24.95" customHeight="1">
      <c r="A29" s="134"/>
      <c r="B29" s="109"/>
      <c r="C29" s="287" t="s">
        <v>195</v>
      </c>
      <c r="D29" s="287"/>
      <c r="E29" s="287"/>
    </row>
    <row r="30" spans="1:10" ht="24.95" customHeight="1">
      <c r="A30" s="134"/>
      <c r="C30" s="287" t="s">
        <v>196</v>
      </c>
      <c r="D30" s="287"/>
      <c r="E30" s="287"/>
    </row>
    <row r="31" spans="1:10" ht="24.95" customHeight="1">
      <c r="A31" s="134"/>
      <c r="C31" s="123" t="s">
        <v>38</v>
      </c>
    </row>
    <row r="32" spans="1:10" ht="24.95" customHeight="1">
      <c r="A32" s="134"/>
      <c r="C32" s="123" t="s">
        <v>39</v>
      </c>
    </row>
    <row r="33" spans="1:9" ht="24.95" customHeight="1">
      <c r="A33" s="134"/>
      <c r="C33" s="287" t="s">
        <v>194</v>
      </c>
      <c r="D33" s="287"/>
      <c r="E33" s="287"/>
      <c r="F33" s="287"/>
      <c r="G33" s="287"/>
      <c r="H33" s="287"/>
    </row>
    <row r="34" spans="1:9">
      <c r="A34" s="134"/>
      <c r="B34" s="129" t="s">
        <v>6</v>
      </c>
      <c r="F34" s="129" t="s">
        <v>7</v>
      </c>
      <c r="I34" s="129" t="s">
        <v>8</v>
      </c>
    </row>
    <row r="35" spans="1:9">
      <c r="A35" s="134"/>
    </row>
    <row r="36" spans="1:9">
      <c r="A36" s="134"/>
    </row>
  </sheetData>
  <mergeCells count="5">
    <mergeCell ref="A2:J2"/>
    <mergeCell ref="A27:J27"/>
    <mergeCell ref="C29:E29"/>
    <mergeCell ref="C30:E30"/>
    <mergeCell ref="C33:H33"/>
  </mergeCells>
  <pageMargins left="0.45" right="0.45" top="0.5" bottom="0.5" header="0.3" footer="0.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A7" sqref="A7:J7"/>
    </sheetView>
  </sheetViews>
  <sheetFormatPr defaultRowHeight="15"/>
  <cols>
    <col min="1" max="1" width="4" style="40" customWidth="1"/>
    <col min="2" max="2" width="37.140625" style="40" customWidth="1"/>
    <col min="3" max="3" width="15.85546875" style="40" customWidth="1"/>
    <col min="4" max="4" width="15.7109375" style="40" customWidth="1"/>
    <col min="5" max="5" width="10.7109375" style="40" customWidth="1"/>
    <col min="6" max="6" width="8.28515625" style="40" customWidth="1"/>
    <col min="7" max="9" width="14.7109375" style="40" customWidth="1"/>
    <col min="10" max="10" width="18.7109375" style="40" customWidth="1"/>
    <col min="11" max="16384" width="9.140625" style="40"/>
  </cols>
  <sheetData>
    <row r="1" spans="1:10">
      <c r="B1" s="301" t="s">
        <v>197</v>
      </c>
      <c r="C1" s="301"/>
      <c r="D1" s="301"/>
      <c r="E1" s="301"/>
      <c r="F1" s="301"/>
      <c r="G1" s="301"/>
      <c r="H1" s="301"/>
      <c r="I1" s="301"/>
      <c r="J1" s="301"/>
    </row>
    <row r="3" spans="1:10" s="41" customFormat="1" ht="104.25" customHeight="1">
      <c r="A3" s="19" t="s">
        <v>30</v>
      </c>
      <c r="B3" s="44" t="s">
        <v>0</v>
      </c>
      <c r="C3" s="17" t="s">
        <v>34</v>
      </c>
      <c r="D3" s="44" t="s">
        <v>1</v>
      </c>
      <c r="E3" s="17" t="s">
        <v>42</v>
      </c>
      <c r="F3" s="60" t="s">
        <v>2</v>
      </c>
      <c r="G3" s="17" t="s">
        <v>3</v>
      </c>
      <c r="H3" s="17" t="s">
        <v>4</v>
      </c>
      <c r="I3" s="17" t="s">
        <v>5</v>
      </c>
      <c r="J3" s="38" t="s">
        <v>155</v>
      </c>
    </row>
    <row r="4" spans="1:10" s="41" customFormat="1" ht="12.75" customHeight="1">
      <c r="A4" s="36">
        <v>1</v>
      </c>
      <c r="B4" s="36">
        <v>2</v>
      </c>
      <c r="C4" s="36">
        <v>3</v>
      </c>
      <c r="D4" s="36">
        <v>4</v>
      </c>
      <c r="E4" s="38">
        <v>5</v>
      </c>
      <c r="F4" s="36">
        <v>6</v>
      </c>
      <c r="G4" s="36">
        <v>7</v>
      </c>
      <c r="H4" s="36" t="s">
        <v>105</v>
      </c>
      <c r="I4" s="36" t="s">
        <v>106</v>
      </c>
      <c r="J4" s="36">
        <v>10</v>
      </c>
    </row>
    <row r="5" spans="1:10" ht="25.5">
      <c r="A5" s="64">
        <v>1</v>
      </c>
      <c r="B5" s="171" t="s">
        <v>122</v>
      </c>
      <c r="C5" s="61"/>
      <c r="D5" s="61"/>
      <c r="E5" s="62" t="s">
        <v>109</v>
      </c>
      <c r="F5" s="62">
        <v>2000</v>
      </c>
      <c r="G5" s="61"/>
      <c r="H5" s="61"/>
      <c r="I5" s="61">
        <f>SUM(H5)*1.2</f>
        <v>0</v>
      </c>
      <c r="J5" s="61"/>
    </row>
    <row r="7" spans="1:10" ht="248.25" customHeight="1">
      <c r="A7" s="273" t="s">
        <v>198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0">
      <c r="C8" s="45"/>
    </row>
    <row r="9" spans="1:10" ht="24.95" customHeight="1">
      <c r="C9" s="283" t="s">
        <v>27</v>
      </c>
      <c r="D9" s="284"/>
      <c r="E9" s="284"/>
      <c r="F9" s="284"/>
    </row>
    <row r="10" spans="1:10" ht="24.95" customHeight="1">
      <c r="C10" s="283" t="s">
        <v>26</v>
      </c>
      <c r="D10" s="283"/>
      <c r="E10" s="283"/>
      <c r="F10" s="283"/>
    </row>
    <row r="11" spans="1:10" ht="24.95" customHeight="1">
      <c r="C11" s="40" t="s">
        <v>38</v>
      </c>
    </row>
    <row r="12" spans="1:10" ht="24.95" customHeight="1">
      <c r="C12" s="40" t="s">
        <v>39</v>
      </c>
    </row>
    <row r="13" spans="1:10" ht="24.95" customHeight="1">
      <c r="C13" s="283" t="s">
        <v>194</v>
      </c>
      <c r="D13" s="284"/>
      <c r="E13" s="284"/>
      <c r="F13" s="284"/>
      <c r="G13" s="284"/>
      <c r="H13" s="284"/>
    </row>
    <row r="14" spans="1:10">
      <c r="B14" s="41" t="s">
        <v>6</v>
      </c>
      <c r="F14" s="41" t="s">
        <v>7</v>
      </c>
      <c r="I14" s="41" t="s">
        <v>8</v>
      </c>
    </row>
  </sheetData>
  <mergeCells count="5">
    <mergeCell ref="B1:J1"/>
    <mergeCell ref="A7:J7"/>
    <mergeCell ref="C9:F9"/>
    <mergeCell ref="C10:F10"/>
    <mergeCell ref="C13:H13"/>
  </mergeCells>
  <pageMargins left="0.45" right="0.45" top="0.5" bottom="0.5" header="0.3" footer="0.3"/>
  <pageSetup paperSize="9" scale="97" orientation="landscape" r:id="rId1"/>
  <rowBreaks count="1" manualBreakCount="1">
    <brk id="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6" sqref="G6"/>
    </sheetView>
  </sheetViews>
  <sheetFormatPr defaultRowHeight="15"/>
  <cols>
    <col min="1" max="1" width="4.28515625" customWidth="1"/>
    <col min="2" max="2" width="52" customWidth="1"/>
    <col min="3" max="4" width="17.7109375" customWidth="1"/>
    <col min="5" max="5" width="10.7109375" customWidth="1"/>
    <col min="6" max="6" width="9.42578125" customWidth="1"/>
    <col min="7" max="7" width="11.85546875" customWidth="1"/>
    <col min="8" max="9" width="14.7109375" customWidth="1"/>
    <col min="10" max="10" width="18.7109375" customWidth="1"/>
  </cols>
  <sheetData>
    <row r="1" spans="1:10" ht="7.5" customHeight="1"/>
    <row r="2" spans="1:10" ht="15.75">
      <c r="A2" s="302" t="s">
        <v>199</v>
      </c>
      <c r="B2" s="302"/>
      <c r="C2" s="302"/>
      <c r="D2" s="302"/>
      <c r="E2" s="302"/>
      <c r="F2" s="302"/>
      <c r="G2" s="302"/>
      <c r="H2" s="302"/>
      <c r="I2" s="302"/>
      <c r="J2" s="302"/>
    </row>
    <row r="4" spans="1:10" s="23" customFormat="1" ht="104.25" customHeight="1">
      <c r="A4" s="240" t="s">
        <v>30</v>
      </c>
      <c r="B4" s="241" t="s">
        <v>0</v>
      </c>
      <c r="C4" s="242" t="s">
        <v>34</v>
      </c>
      <c r="D4" s="241" t="s">
        <v>1</v>
      </c>
      <c r="E4" s="242" t="s">
        <v>42</v>
      </c>
      <c r="F4" s="243" t="s">
        <v>2</v>
      </c>
      <c r="G4" s="38" t="s">
        <v>128</v>
      </c>
      <c r="H4" s="38" t="s">
        <v>4</v>
      </c>
      <c r="I4" s="38" t="s">
        <v>5</v>
      </c>
      <c r="J4" s="38" t="s">
        <v>155</v>
      </c>
    </row>
    <row r="5" spans="1:10" s="41" customFormat="1" ht="12.75" customHeight="1">
      <c r="A5" s="36">
        <v>1</v>
      </c>
      <c r="B5" s="36">
        <v>2</v>
      </c>
      <c r="C5" s="36">
        <v>3</v>
      </c>
      <c r="D5" s="36">
        <v>4</v>
      </c>
      <c r="E5" s="63">
        <v>5</v>
      </c>
      <c r="F5" s="36">
        <v>6</v>
      </c>
      <c r="G5" s="36">
        <v>7</v>
      </c>
      <c r="H5" s="36" t="s">
        <v>105</v>
      </c>
      <c r="I5" s="36" t="s">
        <v>106</v>
      </c>
      <c r="J5" s="36">
        <v>10</v>
      </c>
    </row>
    <row r="6" spans="1:10" s="40" customFormat="1" ht="97.5" customHeight="1">
      <c r="A6" s="244">
        <v>1</v>
      </c>
      <c r="B6" s="183" t="s">
        <v>131</v>
      </c>
      <c r="C6" s="61"/>
      <c r="D6" s="61"/>
      <c r="E6" s="245" t="s">
        <v>130</v>
      </c>
      <c r="F6" s="62">
        <v>317</v>
      </c>
      <c r="G6" s="244"/>
      <c r="H6" s="246">
        <f>SUM(F6)*G6</f>
        <v>0</v>
      </c>
      <c r="I6" s="61">
        <f>SUM(H6)*1.2</f>
        <v>0</v>
      </c>
      <c r="J6" s="61"/>
    </row>
    <row r="7" spans="1:10" ht="35.1" customHeight="1">
      <c r="A7" s="69"/>
      <c r="B7" s="70"/>
      <c r="C7" s="71"/>
      <c r="D7" s="71"/>
      <c r="E7" s="72"/>
      <c r="F7" s="67"/>
      <c r="G7" s="71"/>
      <c r="H7" s="73"/>
      <c r="I7" s="71"/>
      <c r="J7" s="71"/>
    </row>
    <row r="8" spans="1:10" s="110" customFormat="1" ht="240.75" customHeight="1">
      <c r="A8" s="276" t="s">
        <v>200</v>
      </c>
      <c r="B8" s="303"/>
      <c r="C8" s="303"/>
      <c r="D8" s="303"/>
      <c r="E8" s="303"/>
      <c r="F8" s="303"/>
      <c r="G8" s="303"/>
      <c r="H8" s="303"/>
      <c r="I8" s="303"/>
      <c r="J8" s="303"/>
    </row>
    <row r="9" spans="1:10" s="7" customFormat="1" ht="24.95" customHeight="1">
      <c r="C9" s="272" t="s">
        <v>28</v>
      </c>
      <c r="D9" s="272"/>
      <c r="E9" s="272"/>
      <c r="F9" s="272"/>
      <c r="G9" s="272"/>
    </row>
    <row r="10" spans="1:10" s="7" customFormat="1" ht="24.95" customHeight="1">
      <c r="C10" s="272" t="s">
        <v>29</v>
      </c>
      <c r="D10" s="272"/>
      <c r="E10" s="272"/>
      <c r="F10" s="272"/>
      <c r="G10" s="272"/>
    </row>
    <row r="11" spans="1:10" s="7" customFormat="1" ht="24.95" customHeight="1">
      <c r="C11" s="3" t="s">
        <v>38</v>
      </c>
      <c r="D11" s="3"/>
      <c r="E11" s="3"/>
      <c r="F11" s="3"/>
      <c r="G11" s="3"/>
    </row>
    <row r="12" spans="1:10" s="7" customFormat="1" ht="24.95" customHeight="1">
      <c r="C12" s="3" t="s">
        <v>39</v>
      </c>
      <c r="D12" s="3"/>
      <c r="E12" s="3"/>
      <c r="F12" s="3"/>
      <c r="G12" s="3"/>
    </row>
    <row r="13" spans="1:10" s="7" customFormat="1" ht="24.95" customHeight="1">
      <c r="C13" s="269" t="s">
        <v>194</v>
      </c>
      <c r="D13" s="269"/>
      <c r="E13" s="269"/>
      <c r="F13" s="269"/>
      <c r="G13" s="269"/>
      <c r="H13" s="269"/>
    </row>
    <row r="14" spans="1:10">
      <c r="B14" s="23" t="s">
        <v>6</v>
      </c>
      <c r="F14" s="23" t="s">
        <v>7</v>
      </c>
      <c r="I14" s="23" t="s">
        <v>8</v>
      </c>
    </row>
  </sheetData>
  <mergeCells count="5">
    <mergeCell ref="A2:J2"/>
    <mergeCell ref="A8:J8"/>
    <mergeCell ref="C9:G9"/>
    <mergeCell ref="C10:G10"/>
    <mergeCell ref="C13:H13"/>
  </mergeCells>
  <pageMargins left="0.7" right="0.7" top="0.75" bottom="0.75" header="0.3" footer="0.3"/>
  <pageSetup paperSize="9" scale="90" orientation="landscape" r:id="rId1"/>
  <rowBreaks count="2" manualBreakCount="2">
    <brk id="7" max="9" man="1"/>
    <brk id="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J22"/>
  <sheetViews>
    <sheetView topLeftCell="A5" workbookViewId="0">
      <selection activeCell="A16" sqref="A16:J16"/>
    </sheetView>
  </sheetViews>
  <sheetFormatPr defaultRowHeight="15"/>
  <cols>
    <col min="1" max="1" width="4.5703125" style="40" customWidth="1"/>
    <col min="2" max="2" width="44.7109375" style="40" customWidth="1"/>
    <col min="3" max="4" width="17.7109375" style="40" customWidth="1"/>
    <col min="5" max="6" width="9.7109375" style="40" customWidth="1"/>
    <col min="7" max="7" width="10.7109375" style="40" customWidth="1"/>
    <col min="8" max="9" width="14.7109375" style="40" customWidth="1"/>
    <col min="10" max="10" width="18.7109375" style="40" customWidth="1"/>
    <col min="11" max="16384" width="9.140625" style="40"/>
  </cols>
  <sheetData>
    <row r="2" spans="1:10" s="86" customFormat="1" ht="15.75">
      <c r="A2" s="275" t="s">
        <v>161</v>
      </c>
      <c r="B2" s="275"/>
      <c r="C2" s="275"/>
      <c r="D2" s="275"/>
      <c r="E2" s="275"/>
      <c r="F2" s="275"/>
      <c r="G2" s="275"/>
      <c r="H2" s="275"/>
      <c r="I2" s="275"/>
      <c r="J2" s="275"/>
    </row>
    <row r="4" spans="1:10" s="41" customFormat="1" ht="111" customHeight="1">
      <c r="A4" s="13" t="s">
        <v>32</v>
      </c>
      <c r="B4" s="42" t="s">
        <v>0</v>
      </c>
      <c r="C4" s="16" t="s">
        <v>33</v>
      </c>
      <c r="D4" s="43" t="s">
        <v>1</v>
      </c>
      <c r="E4" s="12" t="s">
        <v>42</v>
      </c>
      <c r="F4" s="44" t="s">
        <v>2</v>
      </c>
      <c r="G4" s="12" t="s">
        <v>3</v>
      </c>
      <c r="H4" s="16" t="s">
        <v>4</v>
      </c>
      <c r="I4" s="16" t="s">
        <v>5</v>
      </c>
      <c r="J4" s="38" t="s">
        <v>154</v>
      </c>
    </row>
    <row r="5" spans="1:10" s="41" customFormat="1" ht="12.75" customHeight="1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 t="s">
        <v>105</v>
      </c>
      <c r="I5" s="36" t="s">
        <v>106</v>
      </c>
      <c r="J5" s="36">
        <v>10</v>
      </c>
    </row>
    <row r="6" spans="1:10" ht="45">
      <c r="A6" s="20">
        <v>1</v>
      </c>
      <c r="B6" s="248" t="s">
        <v>205</v>
      </c>
      <c r="C6" s="25"/>
      <c r="D6" s="25"/>
      <c r="E6" s="49" t="s">
        <v>43</v>
      </c>
      <c r="F6" s="33">
        <v>1000</v>
      </c>
      <c r="G6" s="53"/>
      <c r="H6" s="53">
        <f>SUM(F6)*G6</f>
        <v>0</v>
      </c>
      <c r="I6" s="25">
        <f>SUM(H6)*1.2</f>
        <v>0</v>
      </c>
      <c r="J6" s="26"/>
    </row>
    <row r="7" spans="1:10" ht="45">
      <c r="A7" s="21">
        <v>2</v>
      </c>
      <c r="B7" s="249" t="s">
        <v>204</v>
      </c>
      <c r="C7" s="28"/>
      <c r="D7" s="28"/>
      <c r="E7" s="50" t="s">
        <v>43</v>
      </c>
      <c r="F7" s="34">
        <v>750</v>
      </c>
      <c r="G7" s="54"/>
      <c r="H7" s="53">
        <f t="shared" ref="H7:H14" si="0">SUM(F7)*G7</f>
        <v>0</v>
      </c>
      <c r="I7" s="25">
        <f t="shared" ref="I7:I15" si="1">SUM(H7)*1.2</f>
        <v>0</v>
      </c>
      <c r="J7" s="29"/>
    </row>
    <row r="8" spans="1:10" ht="45">
      <c r="A8" s="21">
        <v>3</v>
      </c>
      <c r="B8" s="249" t="s">
        <v>208</v>
      </c>
      <c r="C8" s="28"/>
      <c r="D8" s="28"/>
      <c r="E8" s="50" t="s">
        <v>43</v>
      </c>
      <c r="F8" s="78">
        <v>200</v>
      </c>
      <c r="G8" s="54"/>
      <c r="H8" s="53">
        <f t="shared" si="0"/>
        <v>0</v>
      </c>
      <c r="I8" s="25">
        <f t="shared" si="1"/>
        <v>0</v>
      </c>
      <c r="J8" s="29"/>
    </row>
    <row r="9" spans="1:10" ht="33.75" customHeight="1">
      <c r="A9" s="172">
        <v>4</v>
      </c>
      <c r="B9" s="178" t="s">
        <v>162</v>
      </c>
      <c r="C9" s="173"/>
      <c r="D9" s="173"/>
      <c r="E9" s="48" t="s">
        <v>108</v>
      </c>
      <c r="F9" s="175">
        <v>10</v>
      </c>
      <c r="G9" s="176"/>
      <c r="H9" s="53">
        <f t="shared" si="0"/>
        <v>0</v>
      </c>
      <c r="I9" s="25">
        <f t="shared" si="1"/>
        <v>0</v>
      </c>
      <c r="J9" s="177"/>
    </row>
    <row r="10" spans="1:10" ht="25.5">
      <c r="A10" s="179">
        <v>5</v>
      </c>
      <c r="B10" s="183" t="s">
        <v>137</v>
      </c>
      <c r="C10" s="181"/>
      <c r="D10" s="173"/>
      <c r="E10" s="174" t="s">
        <v>148</v>
      </c>
      <c r="F10" s="175">
        <v>400</v>
      </c>
      <c r="G10" s="176"/>
      <c r="H10" s="53">
        <f t="shared" si="0"/>
        <v>0</v>
      </c>
      <c r="I10" s="25">
        <f t="shared" si="1"/>
        <v>0</v>
      </c>
      <c r="J10" s="177"/>
    </row>
    <row r="11" spans="1:10" ht="15.75">
      <c r="A11" s="179">
        <v>6</v>
      </c>
      <c r="B11" s="183" t="s">
        <v>164</v>
      </c>
      <c r="C11" s="181"/>
      <c r="D11" s="173"/>
      <c r="E11" s="174" t="s">
        <v>107</v>
      </c>
      <c r="F11" s="175">
        <v>30</v>
      </c>
      <c r="G11" s="176"/>
      <c r="H11" s="53">
        <f t="shared" si="0"/>
        <v>0</v>
      </c>
      <c r="I11" s="25">
        <f t="shared" si="1"/>
        <v>0</v>
      </c>
      <c r="J11" s="177"/>
    </row>
    <row r="12" spans="1:10" ht="35.25" customHeight="1">
      <c r="A12" s="179">
        <v>7</v>
      </c>
      <c r="B12" s="183" t="s">
        <v>165</v>
      </c>
      <c r="C12" s="181"/>
      <c r="D12" s="173"/>
      <c r="E12" s="174" t="s">
        <v>107</v>
      </c>
      <c r="F12" s="175">
        <v>40</v>
      </c>
      <c r="G12" s="176"/>
      <c r="H12" s="53">
        <f t="shared" si="0"/>
        <v>0</v>
      </c>
      <c r="I12" s="25">
        <f t="shared" si="1"/>
        <v>0</v>
      </c>
      <c r="J12" s="177"/>
    </row>
    <row r="13" spans="1:10" ht="15.75">
      <c r="A13" s="179">
        <v>8</v>
      </c>
      <c r="B13" s="184" t="s">
        <v>163</v>
      </c>
      <c r="C13" s="181"/>
      <c r="D13" s="173"/>
      <c r="E13" s="174" t="s">
        <v>107</v>
      </c>
      <c r="F13" s="175">
        <v>3</v>
      </c>
      <c r="G13" s="176"/>
      <c r="H13" s="53">
        <f t="shared" si="0"/>
        <v>0</v>
      </c>
      <c r="I13" s="25">
        <f t="shared" si="1"/>
        <v>0</v>
      </c>
      <c r="J13" s="177"/>
    </row>
    <row r="14" spans="1:10" ht="24.75" customHeight="1">
      <c r="A14" s="180">
        <v>9</v>
      </c>
      <c r="B14" s="184" t="s">
        <v>206</v>
      </c>
      <c r="C14" s="182"/>
      <c r="D14" s="31"/>
      <c r="E14" s="48" t="s">
        <v>108</v>
      </c>
      <c r="F14" s="80">
        <v>50</v>
      </c>
      <c r="G14" s="55"/>
      <c r="H14" s="53">
        <f t="shared" si="0"/>
        <v>0</v>
      </c>
      <c r="I14" s="25">
        <f t="shared" si="1"/>
        <v>0</v>
      </c>
      <c r="J14" s="32"/>
    </row>
    <row r="15" spans="1:10">
      <c r="H15" s="56">
        <f>SUM(H6:H14)</f>
        <v>0</v>
      </c>
      <c r="I15" s="219">
        <f t="shared" si="1"/>
        <v>0</v>
      </c>
    </row>
    <row r="16" spans="1:10" ht="234.75" customHeight="1">
      <c r="A16" s="276" t="s">
        <v>210</v>
      </c>
      <c r="B16" s="277"/>
      <c r="C16" s="277"/>
      <c r="D16" s="277"/>
      <c r="E16" s="277"/>
      <c r="F16" s="277"/>
      <c r="G16" s="277"/>
      <c r="H16" s="277"/>
      <c r="I16" s="277"/>
      <c r="J16" s="277"/>
    </row>
    <row r="17" spans="2:9" ht="24.95" customHeight="1">
      <c r="C17" s="46" t="s">
        <v>21</v>
      </c>
      <c r="D17" s="46"/>
      <c r="E17" s="46"/>
    </row>
    <row r="18" spans="2:9" ht="24.95" customHeight="1">
      <c r="C18" s="46" t="s">
        <v>22</v>
      </c>
      <c r="D18" s="46"/>
      <c r="E18" s="46"/>
    </row>
    <row r="19" spans="2:9" ht="24.95" customHeight="1">
      <c r="C19" s="40" t="s">
        <v>38</v>
      </c>
    </row>
    <row r="20" spans="2:9" ht="24.95" customHeight="1">
      <c r="C20" s="40" t="s">
        <v>39</v>
      </c>
    </row>
    <row r="21" spans="2:9" ht="24.95" customHeight="1">
      <c r="C21" s="3" t="s">
        <v>160</v>
      </c>
      <c r="D21" s="3"/>
      <c r="E21" s="3"/>
      <c r="F21" s="3"/>
      <c r="G21" s="3"/>
      <c r="H21" s="3"/>
    </row>
    <row r="22" spans="2:9">
      <c r="B22" s="41" t="s">
        <v>6</v>
      </c>
      <c r="F22" s="41" t="s">
        <v>7</v>
      </c>
      <c r="I22" s="41" t="s">
        <v>8</v>
      </c>
    </row>
  </sheetData>
  <mergeCells count="2">
    <mergeCell ref="A2:J2"/>
    <mergeCell ref="A16:J16"/>
  </mergeCells>
  <pageMargins left="0.45" right="0.45" top="0.5" bottom="0.5" header="0.3" footer="0.3"/>
  <pageSetup paperSize="9" scale="94" orientation="landscape" r:id="rId1"/>
  <rowBreaks count="2" manualBreakCount="2">
    <brk id="14" max="9" man="1"/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zoomScale="60" zoomScaleNormal="60" workbookViewId="0">
      <selection activeCell="G6" sqref="G6:G7"/>
    </sheetView>
  </sheetViews>
  <sheetFormatPr defaultRowHeight="18.75"/>
  <cols>
    <col min="1" max="1" width="8.28515625" style="185" customWidth="1"/>
    <col min="2" max="2" width="50.5703125" style="185" customWidth="1"/>
    <col min="3" max="3" width="24.28515625" style="185" customWidth="1"/>
    <col min="4" max="4" width="17.7109375" style="185" customWidth="1"/>
    <col min="5" max="5" width="21.140625" style="185" customWidth="1"/>
    <col min="6" max="6" width="18.28515625" style="185" customWidth="1"/>
    <col min="7" max="7" width="24.28515625" style="185" customWidth="1"/>
    <col min="8" max="8" width="14.7109375" style="185" customWidth="1"/>
    <col min="9" max="9" width="26.85546875" style="185" customWidth="1"/>
    <col min="10" max="10" width="35.85546875" style="185" customWidth="1"/>
    <col min="11" max="16384" width="9.140625" style="185"/>
  </cols>
  <sheetData>
    <row r="1" spans="1:10" ht="4.5" customHeight="1"/>
    <row r="2" spans="1:10" ht="23.25">
      <c r="A2" s="279" t="s">
        <v>166</v>
      </c>
      <c r="B2" s="279"/>
      <c r="C2" s="279"/>
      <c r="D2" s="279"/>
      <c r="E2" s="279"/>
      <c r="F2" s="279"/>
      <c r="G2" s="279"/>
      <c r="H2" s="279"/>
      <c r="I2" s="279"/>
      <c r="J2" s="279"/>
    </row>
    <row r="4" spans="1:10" s="190" customFormat="1" ht="150.75" customHeight="1">
      <c r="A4" s="186" t="s">
        <v>32</v>
      </c>
      <c r="B4" s="187" t="s">
        <v>0</v>
      </c>
      <c r="C4" s="188" t="s">
        <v>35</v>
      </c>
      <c r="D4" s="187" t="s">
        <v>1</v>
      </c>
      <c r="E4" s="188" t="s">
        <v>42</v>
      </c>
      <c r="F4" s="187" t="s">
        <v>2</v>
      </c>
      <c r="G4" s="188" t="s">
        <v>3</v>
      </c>
      <c r="H4" s="188" t="s">
        <v>4</v>
      </c>
      <c r="I4" s="188" t="s">
        <v>5</v>
      </c>
      <c r="J4" s="189" t="s">
        <v>155</v>
      </c>
    </row>
    <row r="5" spans="1:10" s="190" customFormat="1" ht="48" customHeight="1">
      <c r="A5" s="189">
        <v>1</v>
      </c>
      <c r="B5" s="189">
        <v>2</v>
      </c>
      <c r="C5" s="189">
        <v>3</v>
      </c>
      <c r="D5" s="189">
        <v>4</v>
      </c>
      <c r="E5" s="189">
        <v>5</v>
      </c>
      <c r="F5" s="189">
        <v>6</v>
      </c>
      <c r="G5" s="189">
        <v>7</v>
      </c>
      <c r="H5" s="189" t="s">
        <v>105</v>
      </c>
      <c r="I5" s="189" t="s">
        <v>106</v>
      </c>
      <c r="J5" s="189">
        <v>10</v>
      </c>
    </row>
    <row r="6" spans="1:10" ht="75">
      <c r="A6" s="191">
        <v>1</v>
      </c>
      <c r="B6" s="192" t="s">
        <v>138</v>
      </c>
      <c r="C6" s="193"/>
      <c r="D6" s="193"/>
      <c r="E6" s="194" t="s">
        <v>108</v>
      </c>
      <c r="F6" s="194">
        <v>5</v>
      </c>
      <c r="G6" s="195"/>
      <c r="H6" s="195">
        <f>SUM(F6)*G6</f>
        <v>0</v>
      </c>
      <c r="I6" s="193">
        <f>SUM(H6)*1.2</f>
        <v>0</v>
      </c>
      <c r="J6" s="196"/>
    </row>
    <row r="7" spans="1:10" s="203" customFormat="1" ht="37.5">
      <c r="A7" s="197">
        <v>2</v>
      </c>
      <c r="B7" s="198" t="s">
        <v>139</v>
      </c>
      <c r="C7" s="199"/>
      <c r="D7" s="199"/>
      <c r="E7" s="200" t="s">
        <v>107</v>
      </c>
      <c r="F7" s="200">
        <v>2</v>
      </c>
      <c r="G7" s="201"/>
      <c r="H7" s="195">
        <f>SUM(F7)*G7</f>
        <v>0</v>
      </c>
      <c r="I7" s="193">
        <f>SUM(H7)*1.2</f>
        <v>0</v>
      </c>
      <c r="J7" s="202"/>
    </row>
    <row r="8" spans="1:10" ht="51" customHeight="1">
      <c r="H8" s="204">
        <f>SUM(H6:H7)</f>
        <v>0</v>
      </c>
      <c r="I8" s="185">
        <f>SUM(I6:I7)</f>
        <v>0</v>
      </c>
    </row>
    <row r="9" spans="1:10" s="205" customFormat="1" ht="290.25" customHeight="1">
      <c r="A9" s="280" t="s">
        <v>167</v>
      </c>
      <c r="B9" s="281"/>
      <c r="C9" s="281"/>
      <c r="D9" s="281"/>
      <c r="E9" s="281"/>
      <c r="F9" s="281"/>
      <c r="G9" s="281"/>
      <c r="H9" s="281"/>
      <c r="I9" s="281"/>
      <c r="J9" s="281"/>
    </row>
    <row r="10" spans="1:10">
      <c r="C10" s="206"/>
    </row>
    <row r="11" spans="1:10" ht="24.95" customHeight="1">
      <c r="C11" s="282" t="s">
        <v>19</v>
      </c>
      <c r="D11" s="282"/>
      <c r="E11" s="282"/>
    </row>
    <row r="12" spans="1:10" ht="24.95" customHeight="1">
      <c r="C12" s="282" t="s">
        <v>20</v>
      </c>
      <c r="D12" s="282"/>
      <c r="E12" s="282"/>
    </row>
    <row r="13" spans="1:10" ht="24.95" customHeight="1">
      <c r="C13" s="207" t="s">
        <v>38</v>
      </c>
      <c r="D13" s="207"/>
      <c r="E13" s="207"/>
      <c r="F13" s="207"/>
      <c r="G13" s="207"/>
      <c r="H13" s="207"/>
      <c r="I13" s="207"/>
      <c r="J13" s="207"/>
    </row>
    <row r="14" spans="1:10" ht="24.95" customHeight="1">
      <c r="C14" s="278" t="s">
        <v>39</v>
      </c>
      <c r="D14" s="278"/>
      <c r="E14" s="278"/>
      <c r="F14" s="278"/>
      <c r="G14" s="278"/>
      <c r="H14" s="278"/>
      <c r="I14" s="278"/>
      <c r="J14" s="278"/>
    </row>
    <row r="15" spans="1:10" ht="24.95" customHeight="1">
      <c r="C15" s="208" t="s">
        <v>160</v>
      </c>
      <c r="D15" s="208"/>
      <c r="E15" s="208"/>
      <c r="F15" s="208"/>
      <c r="G15" s="208"/>
      <c r="H15" s="209"/>
      <c r="I15" s="209"/>
      <c r="J15" s="209"/>
    </row>
    <row r="16" spans="1:10">
      <c r="B16" s="190" t="s">
        <v>6</v>
      </c>
      <c r="F16" s="190" t="s">
        <v>7</v>
      </c>
      <c r="I16" s="190" t="s">
        <v>8</v>
      </c>
    </row>
  </sheetData>
  <mergeCells count="5">
    <mergeCell ref="C14:J14"/>
    <mergeCell ref="A2:J2"/>
    <mergeCell ref="A9:J9"/>
    <mergeCell ref="C11:E11"/>
    <mergeCell ref="C12:E12"/>
  </mergeCells>
  <pageMargins left="0.45" right="0.45" top="0.5" bottom="0.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topLeftCell="A7" workbookViewId="0">
      <selection activeCell="A15" sqref="A15:J15"/>
    </sheetView>
  </sheetViews>
  <sheetFormatPr defaultRowHeight="15"/>
  <cols>
    <col min="1" max="1" width="4.42578125" customWidth="1"/>
    <col min="2" max="2" width="39" customWidth="1"/>
    <col min="3" max="4" width="17.7109375" customWidth="1"/>
    <col min="5" max="6" width="10.7109375" customWidth="1"/>
    <col min="7" max="9" width="14.7109375" customWidth="1"/>
    <col min="10" max="10" width="18.7109375" customWidth="1"/>
  </cols>
  <sheetData>
    <row r="1" spans="1:10" ht="8.25" customHeight="1"/>
    <row r="2" spans="1:10" ht="15.75">
      <c r="A2" s="275" t="s">
        <v>169</v>
      </c>
      <c r="B2" s="275"/>
      <c r="C2" s="275"/>
      <c r="D2" s="275"/>
      <c r="E2" s="275"/>
      <c r="F2" s="275"/>
      <c r="G2" s="275"/>
      <c r="H2" s="275"/>
      <c r="I2" s="275"/>
      <c r="J2" s="275"/>
    </row>
    <row r="4" spans="1:10" s="6" customFormat="1" ht="105" customHeight="1">
      <c r="A4" s="19" t="s">
        <v>30</v>
      </c>
      <c r="B4" s="15" t="s">
        <v>0</v>
      </c>
      <c r="C4" s="18" t="s">
        <v>34</v>
      </c>
      <c r="D4" s="15" t="s">
        <v>1</v>
      </c>
      <c r="E4" s="18" t="s">
        <v>42</v>
      </c>
      <c r="F4" s="15" t="s">
        <v>2</v>
      </c>
      <c r="G4" s="17" t="s">
        <v>3</v>
      </c>
      <c r="H4" s="17" t="s">
        <v>4</v>
      </c>
      <c r="I4" s="17" t="s">
        <v>5</v>
      </c>
      <c r="J4" s="38" t="s">
        <v>155</v>
      </c>
    </row>
    <row r="5" spans="1:10" s="41" customFormat="1" ht="12.75" customHeight="1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 t="s">
        <v>105</v>
      </c>
      <c r="I5" s="36" t="s">
        <v>106</v>
      </c>
      <c r="J5" s="36">
        <v>10</v>
      </c>
    </row>
    <row r="6" spans="1:10" ht="35.1" customHeight="1">
      <c r="A6" s="87">
        <v>1</v>
      </c>
      <c r="B6" s="250" t="s">
        <v>211</v>
      </c>
      <c r="C6" s="88"/>
      <c r="D6" s="88"/>
      <c r="E6" s="89" t="s">
        <v>109</v>
      </c>
      <c r="F6" s="82">
        <v>4</v>
      </c>
      <c r="G6" s="89"/>
      <c r="H6" s="89">
        <f>SUM(F6)*G6</f>
        <v>0</v>
      </c>
      <c r="I6" s="88">
        <f>SUM(H6)*1.2</f>
        <v>0</v>
      </c>
      <c r="J6" s="90"/>
    </row>
    <row r="7" spans="1:10" s="96" customFormat="1" ht="35.1" customHeight="1">
      <c r="A7" s="91">
        <v>2</v>
      </c>
      <c r="B7" s="121" t="s">
        <v>44</v>
      </c>
      <c r="C7" s="92"/>
      <c r="D7" s="92"/>
      <c r="E7" s="93" t="s">
        <v>110</v>
      </c>
      <c r="F7" s="78">
        <v>4</v>
      </c>
      <c r="G7" s="94"/>
      <c r="H7" s="89">
        <f t="shared" ref="H7:H13" si="0">SUM(F7)*G7</f>
        <v>0</v>
      </c>
      <c r="I7" s="88">
        <f t="shared" ref="I7:I14" si="1">SUM(H7)*1.2</f>
        <v>0</v>
      </c>
      <c r="J7" s="95"/>
    </row>
    <row r="8" spans="1:10" ht="35.1" customHeight="1">
      <c r="A8" s="14">
        <v>3</v>
      </c>
      <c r="B8" s="121" t="s">
        <v>45</v>
      </c>
      <c r="C8" s="10"/>
      <c r="D8" s="10"/>
      <c r="E8" s="50" t="s">
        <v>110</v>
      </c>
      <c r="F8" s="78">
        <v>4</v>
      </c>
      <c r="G8" s="51"/>
      <c r="H8" s="89">
        <f t="shared" si="0"/>
        <v>0</v>
      </c>
      <c r="I8" s="88">
        <f t="shared" si="1"/>
        <v>0</v>
      </c>
      <c r="J8" s="11"/>
    </row>
    <row r="9" spans="1:10" ht="57" customHeight="1">
      <c r="A9" s="14">
        <v>4</v>
      </c>
      <c r="B9" s="121" t="s">
        <v>133</v>
      </c>
      <c r="C9" s="10"/>
      <c r="D9" s="10"/>
      <c r="E9" s="50" t="s">
        <v>108</v>
      </c>
      <c r="F9" s="97">
        <v>30</v>
      </c>
      <c r="G9" s="51"/>
      <c r="H9" s="89">
        <f t="shared" si="0"/>
        <v>0</v>
      </c>
      <c r="I9" s="88">
        <f t="shared" si="1"/>
        <v>0</v>
      </c>
      <c r="J9" s="11"/>
    </row>
    <row r="10" spans="1:10" ht="25.5">
      <c r="A10" s="14">
        <v>5</v>
      </c>
      <c r="B10" s="121" t="s">
        <v>46</v>
      </c>
      <c r="C10" s="10"/>
      <c r="D10" s="10"/>
      <c r="E10" s="50" t="s">
        <v>108</v>
      </c>
      <c r="F10" s="78">
        <v>50</v>
      </c>
      <c r="G10" s="51"/>
      <c r="H10" s="89">
        <f t="shared" si="0"/>
        <v>0</v>
      </c>
      <c r="I10" s="88">
        <f t="shared" si="1"/>
        <v>0</v>
      </c>
      <c r="J10" s="11"/>
    </row>
    <row r="11" spans="1:10" ht="28.5" customHeight="1">
      <c r="A11" s="210">
        <v>6</v>
      </c>
      <c r="B11" s="117" t="s">
        <v>87</v>
      </c>
      <c r="C11" s="211"/>
      <c r="D11" s="211"/>
      <c r="E11" s="50" t="s">
        <v>108</v>
      </c>
      <c r="F11" s="175">
        <v>70</v>
      </c>
      <c r="G11" s="212"/>
      <c r="H11" s="89">
        <f t="shared" si="0"/>
        <v>0</v>
      </c>
      <c r="I11" s="88">
        <f t="shared" si="1"/>
        <v>0</v>
      </c>
      <c r="J11" s="213"/>
    </row>
    <row r="12" spans="1:10" ht="29.25" customHeight="1">
      <c r="A12" s="210">
        <v>7</v>
      </c>
      <c r="B12" s="118" t="s">
        <v>88</v>
      </c>
      <c r="C12" s="211"/>
      <c r="D12" s="211"/>
      <c r="E12" s="50" t="s">
        <v>108</v>
      </c>
      <c r="F12" s="175">
        <v>15</v>
      </c>
      <c r="G12" s="212"/>
      <c r="H12" s="89">
        <f t="shared" si="0"/>
        <v>0</v>
      </c>
      <c r="I12" s="88">
        <f t="shared" si="1"/>
        <v>0</v>
      </c>
      <c r="J12" s="213"/>
    </row>
    <row r="13" spans="1:10" s="96" customFormat="1" ht="35.1" customHeight="1">
      <c r="A13" s="83">
        <v>8</v>
      </c>
      <c r="B13" s="118" t="s">
        <v>89</v>
      </c>
      <c r="C13" s="84"/>
      <c r="D13" s="84"/>
      <c r="E13" s="50" t="s">
        <v>108</v>
      </c>
      <c r="F13" s="80">
        <v>10</v>
      </c>
      <c r="G13" s="98"/>
      <c r="H13" s="89">
        <f t="shared" si="0"/>
        <v>0</v>
      </c>
      <c r="I13" s="88">
        <f t="shared" si="1"/>
        <v>0</v>
      </c>
      <c r="J13" s="85"/>
    </row>
    <row r="14" spans="1:10">
      <c r="C14" s="1"/>
      <c r="G14" s="59"/>
      <c r="H14" s="58">
        <f>SUM(H6:H13)</f>
        <v>0</v>
      </c>
      <c r="I14" s="59">
        <f t="shared" si="1"/>
        <v>0</v>
      </c>
    </row>
    <row r="15" spans="1:10" ht="249.75" customHeight="1">
      <c r="A15" s="273" t="s">
        <v>212</v>
      </c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0" ht="24.95" customHeight="1">
      <c r="C16" s="269" t="s">
        <v>17</v>
      </c>
      <c r="D16" s="269"/>
      <c r="E16" s="269"/>
      <c r="F16" s="269"/>
      <c r="G16" s="7"/>
      <c r="H16" s="7"/>
      <c r="I16" s="7"/>
      <c r="J16" s="7"/>
    </row>
    <row r="17" spans="2:10" ht="24.95" customHeight="1">
      <c r="C17" s="269" t="s">
        <v>18</v>
      </c>
      <c r="D17" s="269"/>
      <c r="E17" s="269"/>
      <c r="F17" s="269"/>
      <c r="G17" s="7"/>
      <c r="H17" s="7"/>
      <c r="I17" s="7"/>
      <c r="J17" s="7"/>
    </row>
    <row r="18" spans="2:10" ht="24.95" customHeight="1">
      <c r="C18" s="7" t="s">
        <v>38</v>
      </c>
      <c r="D18" s="7"/>
      <c r="E18" s="7"/>
      <c r="F18" s="7"/>
      <c r="G18" s="7"/>
      <c r="H18" s="7"/>
      <c r="I18" s="7"/>
      <c r="J18" s="7"/>
    </row>
    <row r="19" spans="2:10" ht="24.95" customHeight="1">
      <c r="C19" s="7" t="s">
        <v>39</v>
      </c>
      <c r="D19" s="7"/>
      <c r="E19" s="7"/>
      <c r="F19" s="7"/>
      <c r="G19" s="7"/>
      <c r="H19" s="7"/>
      <c r="I19" s="7"/>
      <c r="J19" s="7"/>
    </row>
    <row r="20" spans="2:10" ht="24.95" customHeight="1">
      <c r="C20" s="269" t="s">
        <v>168</v>
      </c>
      <c r="D20" s="269"/>
      <c r="E20" s="269"/>
      <c r="F20" s="269"/>
      <c r="G20" s="269"/>
      <c r="H20" s="269"/>
      <c r="I20" s="7"/>
      <c r="J20" s="7"/>
    </row>
    <row r="21" spans="2:10">
      <c r="B21" s="2" t="s">
        <v>6</v>
      </c>
      <c r="I21" s="2" t="s">
        <v>8</v>
      </c>
    </row>
  </sheetData>
  <mergeCells count="5">
    <mergeCell ref="C20:H20"/>
    <mergeCell ref="A2:J2"/>
    <mergeCell ref="A15:J15"/>
    <mergeCell ref="C17:F17"/>
    <mergeCell ref="C16:F16"/>
  </mergeCells>
  <pageMargins left="0.45" right="0.45" top="0.5" bottom="0.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topLeftCell="A7" workbookViewId="0">
      <selection activeCell="B9" sqref="B9"/>
    </sheetView>
  </sheetViews>
  <sheetFormatPr defaultRowHeight="15"/>
  <cols>
    <col min="1" max="1" width="4.28515625" style="40" customWidth="1"/>
    <col min="2" max="2" width="49.140625" style="40" customWidth="1"/>
    <col min="3" max="4" width="17.7109375" style="40" customWidth="1"/>
    <col min="5" max="6" width="10.7109375" style="40" customWidth="1"/>
    <col min="7" max="9" width="14.7109375" style="40" customWidth="1"/>
    <col min="10" max="10" width="18.7109375" style="40" customWidth="1"/>
    <col min="11" max="16384" width="9.140625" style="40"/>
  </cols>
  <sheetData>
    <row r="1" spans="1:10" ht="8.25" customHeight="1"/>
    <row r="2" spans="1:10" ht="15.75">
      <c r="A2" s="275" t="s">
        <v>170</v>
      </c>
      <c r="B2" s="275"/>
      <c r="C2" s="275"/>
      <c r="D2" s="275"/>
      <c r="E2" s="275"/>
      <c r="F2" s="275"/>
      <c r="G2" s="275"/>
      <c r="H2" s="275"/>
      <c r="I2" s="275"/>
      <c r="J2" s="275"/>
    </row>
    <row r="4" spans="1:10" s="41" customFormat="1" ht="106.5" customHeight="1">
      <c r="A4" s="19" t="s">
        <v>30</v>
      </c>
      <c r="B4" s="44" t="s">
        <v>0</v>
      </c>
      <c r="C4" s="17" t="s">
        <v>34</v>
      </c>
      <c r="D4" s="44" t="s">
        <v>1</v>
      </c>
      <c r="E4" s="17" t="s">
        <v>42</v>
      </c>
      <c r="F4" s="44" t="s">
        <v>2</v>
      </c>
      <c r="G4" s="17" t="s">
        <v>3</v>
      </c>
      <c r="H4" s="17" t="s">
        <v>4</v>
      </c>
      <c r="I4" s="17" t="s">
        <v>5</v>
      </c>
      <c r="J4" s="38" t="s">
        <v>155</v>
      </c>
    </row>
    <row r="5" spans="1:10" s="41" customFormat="1" ht="12.75" customHeight="1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 t="s">
        <v>105</v>
      </c>
      <c r="I5" s="36" t="s">
        <v>106</v>
      </c>
      <c r="J5" s="36">
        <v>10</v>
      </c>
    </row>
    <row r="6" spans="1:10" ht="25.5">
      <c r="A6" s="20">
        <v>1</v>
      </c>
      <c r="B6" s="114" t="s">
        <v>140</v>
      </c>
      <c r="C6" s="25"/>
      <c r="D6" s="25"/>
      <c r="E6" s="49" t="s">
        <v>108</v>
      </c>
      <c r="F6" s="82">
        <v>10</v>
      </c>
      <c r="G6" s="53"/>
      <c r="H6" s="53">
        <f>SUM(F6)*G6</f>
        <v>0</v>
      </c>
      <c r="I6" s="25">
        <f>SUM(H6)*1.2</f>
        <v>0</v>
      </c>
      <c r="J6" s="26"/>
    </row>
    <row r="7" spans="1:10" ht="25.5">
      <c r="A7" s="21">
        <v>2</v>
      </c>
      <c r="B7" s="115" t="s">
        <v>141</v>
      </c>
      <c r="C7" s="28"/>
      <c r="D7" s="28"/>
      <c r="E7" s="50" t="s">
        <v>108</v>
      </c>
      <c r="F7" s="78">
        <v>3</v>
      </c>
      <c r="G7" s="54"/>
      <c r="H7" s="53">
        <f t="shared" ref="H7:H13" si="0">SUM(F7)*G7</f>
        <v>0</v>
      </c>
      <c r="I7" s="25">
        <f t="shared" ref="I7:I14" si="1">SUM(H7)*1.2</f>
        <v>0</v>
      </c>
      <c r="J7" s="29"/>
    </row>
    <row r="8" spans="1:10" ht="25.5">
      <c r="A8" s="21">
        <v>3</v>
      </c>
      <c r="B8" s="115" t="s">
        <v>171</v>
      </c>
      <c r="C8" s="28"/>
      <c r="D8" s="28"/>
      <c r="E8" s="50" t="s">
        <v>108</v>
      </c>
      <c r="F8" s="78">
        <v>3</v>
      </c>
      <c r="G8" s="54"/>
      <c r="H8" s="53">
        <f t="shared" si="0"/>
        <v>0</v>
      </c>
      <c r="I8" s="25">
        <f t="shared" si="1"/>
        <v>0</v>
      </c>
      <c r="J8" s="29"/>
    </row>
    <row r="9" spans="1:10" ht="25.5">
      <c r="A9" s="21">
        <v>4</v>
      </c>
      <c r="B9" s="119" t="s">
        <v>207</v>
      </c>
      <c r="C9" s="28"/>
      <c r="D9" s="28"/>
      <c r="E9" s="50" t="s">
        <v>108</v>
      </c>
      <c r="F9" s="34">
        <v>12</v>
      </c>
      <c r="G9" s="54"/>
      <c r="H9" s="53">
        <f t="shared" si="0"/>
        <v>0</v>
      </c>
      <c r="I9" s="25">
        <f t="shared" si="1"/>
        <v>0</v>
      </c>
      <c r="J9" s="29"/>
    </row>
    <row r="10" spans="1:10" ht="25.5">
      <c r="A10" s="21">
        <v>5</v>
      </c>
      <c r="B10" s="115" t="s">
        <v>142</v>
      </c>
      <c r="C10" s="28"/>
      <c r="D10" s="28"/>
      <c r="E10" s="50" t="s">
        <v>108</v>
      </c>
      <c r="F10" s="34">
        <v>3</v>
      </c>
      <c r="G10" s="54"/>
      <c r="H10" s="53">
        <f t="shared" si="0"/>
        <v>0</v>
      </c>
      <c r="I10" s="25">
        <f t="shared" si="1"/>
        <v>0</v>
      </c>
      <c r="J10" s="29"/>
    </row>
    <row r="11" spans="1:10" ht="36.75" customHeight="1">
      <c r="A11" s="172">
        <v>6</v>
      </c>
      <c r="B11" s="214" t="s">
        <v>47</v>
      </c>
      <c r="C11" s="173"/>
      <c r="D11" s="173"/>
      <c r="E11" s="48" t="s">
        <v>109</v>
      </c>
      <c r="F11" s="215">
        <v>10</v>
      </c>
      <c r="G11" s="176"/>
      <c r="H11" s="53">
        <f t="shared" si="0"/>
        <v>0</v>
      </c>
      <c r="I11" s="25">
        <f t="shared" si="1"/>
        <v>0</v>
      </c>
      <c r="J11" s="177"/>
    </row>
    <row r="12" spans="1:10" ht="33.75" customHeight="1">
      <c r="A12" s="172">
        <v>7</v>
      </c>
      <c r="B12" s="214" t="s">
        <v>123</v>
      </c>
      <c r="C12" s="173"/>
      <c r="D12" s="173"/>
      <c r="E12" s="50" t="s">
        <v>108</v>
      </c>
      <c r="F12" s="215">
        <v>1</v>
      </c>
      <c r="G12" s="176"/>
      <c r="H12" s="53">
        <f t="shared" si="0"/>
        <v>0</v>
      </c>
      <c r="I12" s="25">
        <f t="shared" si="1"/>
        <v>0</v>
      </c>
      <c r="J12" s="177"/>
    </row>
    <row r="13" spans="1:10" ht="40.5" customHeight="1">
      <c r="A13" s="22">
        <v>8</v>
      </c>
      <c r="B13" s="116" t="s">
        <v>124</v>
      </c>
      <c r="C13" s="31"/>
      <c r="D13" s="31"/>
      <c r="E13" s="48" t="s">
        <v>109</v>
      </c>
      <c r="F13" s="35">
        <v>20</v>
      </c>
      <c r="G13" s="55"/>
      <c r="H13" s="53">
        <f t="shared" si="0"/>
        <v>0</v>
      </c>
      <c r="I13" s="25">
        <f t="shared" si="1"/>
        <v>0</v>
      </c>
      <c r="J13" s="32"/>
    </row>
    <row r="14" spans="1:10">
      <c r="H14" s="58">
        <f>SUM(H6:H13)</f>
        <v>0</v>
      </c>
      <c r="I14" s="219">
        <f t="shared" si="1"/>
        <v>0</v>
      </c>
    </row>
    <row r="15" spans="1:10" ht="263.25" customHeight="1">
      <c r="A15" s="273" t="s">
        <v>172</v>
      </c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0">
      <c r="A16" s="66"/>
      <c r="B16" s="66"/>
      <c r="C16" s="66"/>
      <c r="D16" s="66"/>
      <c r="E16" s="66"/>
      <c r="F16" s="66"/>
      <c r="G16" s="66"/>
      <c r="H16" s="66"/>
      <c r="I16" s="66"/>
      <c r="J16" s="66"/>
    </row>
    <row r="17" spans="2:10" ht="24.95" customHeight="1">
      <c r="C17" s="285" t="s">
        <v>15</v>
      </c>
      <c r="D17" s="286"/>
      <c r="E17" s="286"/>
    </row>
    <row r="18" spans="2:10" ht="24.95" customHeight="1">
      <c r="C18" s="285" t="s">
        <v>16</v>
      </c>
      <c r="D18" s="286"/>
      <c r="E18" s="286"/>
    </row>
    <row r="19" spans="2:10" ht="24.95" customHeight="1">
      <c r="C19" s="284" t="s">
        <v>38</v>
      </c>
      <c r="D19" s="284"/>
      <c r="E19" s="284"/>
      <c r="F19" s="284"/>
      <c r="G19" s="284"/>
      <c r="H19" s="284"/>
      <c r="I19" s="284"/>
      <c r="J19" s="284"/>
    </row>
    <row r="20" spans="2:10" ht="24.95" customHeight="1">
      <c r="C20" s="284" t="s">
        <v>39</v>
      </c>
      <c r="D20" s="284"/>
      <c r="E20" s="284"/>
      <c r="F20" s="284"/>
      <c r="G20" s="284"/>
      <c r="H20" s="284"/>
      <c r="I20" s="284"/>
      <c r="J20" s="284"/>
    </row>
    <row r="21" spans="2:10" ht="24.95" customHeight="1">
      <c r="C21" s="283" t="s">
        <v>168</v>
      </c>
      <c r="D21" s="284"/>
      <c r="E21" s="284"/>
      <c r="F21" s="284"/>
      <c r="G21" s="284"/>
      <c r="H21" s="284"/>
      <c r="I21" s="47"/>
      <c r="J21" s="47"/>
    </row>
    <row r="22" spans="2:10">
      <c r="B22" s="41" t="s">
        <v>6</v>
      </c>
      <c r="F22" s="41" t="s">
        <v>7</v>
      </c>
      <c r="I22" s="41" t="s">
        <v>8</v>
      </c>
    </row>
  </sheetData>
  <mergeCells count="7">
    <mergeCell ref="C21:H21"/>
    <mergeCell ref="C19:J19"/>
    <mergeCell ref="C20:J20"/>
    <mergeCell ref="A2:J2"/>
    <mergeCell ref="A15:J15"/>
    <mergeCell ref="C17:E17"/>
    <mergeCell ref="C18:E18"/>
  </mergeCells>
  <pageMargins left="0.45" right="0.45" top="0.5" bottom="0.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G5" sqref="G5:G10"/>
    </sheetView>
  </sheetViews>
  <sheetFormatPr defaultRowHeight="15"/>
  <cols>
    <col min="1" max="1" width="4.7109375" style="40" customWidth="1"/>
    <col min="2" max="2" width="45.85546875" style="40" customWidth="1"/>
    <col min="3" max="3" width="16.7109375" style="40" customWidth="1"/>
    <col min="4" max="4" width="17.7109375" style="40" customWidth="1"/>
    <col min="5" max="5" width="10.7109375" style="40" customWidth="1"/>
    <col min="6" max="6" width="8.85546875" style="40" customWidth="1"/>
    <col min="7" max="7" width="13.28515625" style="40" customWidth="1"/>
    <col min="8" max="9" width="14.7109375" style="40" customWidth="1"/>
    <col min="10" max="10" width="18.7109375" style="40" customWidth="1"/>
    <col min="11" max="16384" width="9.140625" style="40"/>
  </cols>
  <sheetData>
    <row r="1" spans="1:10" ht="15.75">
      <c r="A1" s="275" t="s">
        <v>174</v>
      </c>
      <c r="B1" s="275"/>
      <c r="C1" s="275"/>
      <c r="D1" s="275"/>
      <c r="E1" s="275"/>
      <c r="F1" s="275"/>
      <c r="G1" s="275"/>
      <c r="H1" s="275"/>
      <c r="I1" s="275"/>
      <c r="J1" s="275"/>
    </row>
    <row r="3" spans="1:10" s="41" customFormat="1" ht="104.25" customHeight="1">
      <c r="A3" s="19" t="s">
        <v>30</v>
      </c>
      <c r="B3" s="44" t="s">
        <v>0</v>
      </c>
      <c r="C3" s="17" t="s">
        <v>34</v>
      </c>
      <c r="D3" s="44" t="s">
        <v>1</v>
      </c>
      <c r="E3" s="17" t="s">
        <v>42</v>
      </c>
      <c r="F3" s="60" t="s">
        <v>2</v>
      </c>
      <c r="G3" s="12" t="s">
        <v>3</v>
      </c>
      <c r="H3" s="17" t="s">
        <v>4</v>
      </c>
      <c r="I3" s="17" t="s">
        <v>5</v>
      </c>
      <c r="J3" s="38" t="s">
        <v>155</v>
      </c>
    </row>
    <row r="4" spans="1:10" s="41" customFormat="1" ht="12.75" customHeight="1">
      <c r="A4" s="36">
        <v>1</v>
      </c>
      <c r="B4" s="36">
        <v>2</v>
      </c>
      <c r="C4" s="36">
        <v>3</v>
      </c>
      <c r="D4" s="36">
        <v>4</v>
      </c>
      <c r="E4" s="36">
        <v>5</v>
      </c>
      <c r="F4" s="36">
        <v>6</v>
      </c>
      <c r="G4" s="36">
        <v>7</v>
      </c>
      <c r="H4" s="36" t="s">
        <v>105</v>
      </c>
      <c r="I4" s="36" t="s">
        <v>106</v>
      </c>
      <c r="J4" s="36">
        <v>10</v>
      </c>
    </row>
    <row r="5" spans="1:10" ht="39">
      <c r="A5" s="24">
        <v>1</v>
      </c>
      <c r="B5" s="122" t="s">
        <v>173</v>
      </c>
      <c r="C5" s="25"/>
      <c r="D5" s="25"/>
      <c r="E5" s="33" t="s">
        <v>109</v>
      </c>
      <c r="F5" s="33">
        <v>120</v>
      </c>
      <c r="G5" s="53"/>
      <c r="H5" s="53">
        <f>SUM(F5)*G5</f>
        <v>0</v>
      </c>
      <c r="I5" s="25">
        <f>SUM(H5)*1.2</f>
        <v>0</v>
      </c>
      <c r="J5" s="26"/>
    </row>
    <row r="6" spans="1:10" ht="25.5">
      <c r="A6" s="27">
        <v>2</v>
      </c>
      <c r="B6" s="119" t="s">
        <v>48</v>
      </c>
      <c r="C6" s="28"/>
      <c r="D6" s="28"/>
      <c r="E6" s="34" t="s">
        <v>109</v>
      </c>
      <c r="F6" s="34">
        <v>7</v>
      </c>
      <c r="G6" s="54"/>
      <c r="H6" s="53">
        <f t="shared" ref="H6:H10" si="0">SUM(F6)*G6</f>
        <v>0</v>
      </c>
      <c r="I6" s="25">
        <f t="shared" ref="I6:I11" si="1">SUM(H6)*1.2</f>
        <v>0</v>
      </c>
      <c r="J6" s="29"/>
    </row>
    <row r="7" spans="1:10" ht="25.5">
      <c r="A7" s="27">
        <v>3</v>
      </c>
      <c r="B7" s="119" t="s">
        <v>100</v>
      </c>
      <c r="C7" s="28"/>
      <c r="D7" s="28"/>
      <c r="E7" s="34" t="s">
        <v>109</v>
      </c>
      <c r="F7" s="34">
        <v>90</v>
      </c>
      <c r="G7" s="54"/>
      <c r="H7" s="53">
        <f t="shared" si="0"/>
        <v>0</v>
      </c>
      <c r="I7" s="25">
        <f t="shared" si="1"/>
        <v>0</v>
      </c>
      <c r="J7" s="29"/>
    </row>
    <row r="8" spans="1:10" ht="25.5">
      <c r="A8" s="27">
        <v>4</v>
      </c>
      <c r="B8" s="119" t="s">
        <v>49</v>
      </c>
      <c r="C8" s="28"/>
      <c r="D8" s="28"/>
      <c r="E8" s="34" t="s">
        <v>109</v>
      </c>
      <c r="F8" s="34">
        <v>50</v>
      </c>
      <c r="G8" s="54"/>
      <c r="H8" s="53">
        <f t="shared" si="0"/>
        <v>0</v>
      </c>
      <c r="I8" s="25">
        <f t="shared" si="1"/>
        <v>0</v>
      </c>
      <c r="J8" s="29"/>
    </row>
    <row r="9" spans="1:10" ht="25.5">
      <c r="A9" s="27">
        <v>5</v>
      </c>
      <c r="B9" s="119" t="s">
        <v>50</v>
      </c>
      <c r="C9" s="28"/>
      <c r="D9" s="28"/>
      <c r="E9" s="34" t="s">
        <v>109</v>
      </c>
      <c r="F9" s="34">
        <v>5</v>
      </c>
      <c r="G9" s="54"/>
      <c r="H9" s="53">
        <f t="shared" si="0"/>
        <v>0</v>
      </c>
      <c r="I9" s="25">
        <f t="shared" si="1"/>
        <v>0</v>
      </c>
      <c r="J9" s="29"/>
    </row>
    <row r="10" spans="1:10" ht="25.5">
      <c r="A10" s="30">
        <v>6</v>
      </c>
      <c r="B10" s="120" t="s">
        <v>51</v>
      </c>
      <c r="C10" s="31"/>
      <c r="D10" s="31"/>
      <c r="E10" s="35" t="s">
        <v>108</v>
      </c>
      <c r="F10" s="35">
        <v>10</v>
      </c>
      <c r="G10" s="55"/>
      <c r="H10" s="53">
        <f t="shared" si="0"/>
        <v>0</v>
      </c>
      <c r="I10" s="25">
        <f t="shared" si="1"/>
        <v>0</v>
      </c>
      <c r="J10" s="32"/>
    </row>
    <row r="11" spans="1:10">
      <c r="H11" s="58">
        <f>SUM(H5:H10)</f>
        <v>0</v>
      </c>
      <c r="I11" s="219">
        <f t="shared" si="1"/>
        <v>0</v>
      </c>
    </row>
    <row r="12" spans="1:10" ht="249.75" customHeight="1">
      <c r="A12" s="273" t="s">
        <v>175</v>
      </c>
      <c r="B12" s="274"/>
      <c r="C12" s="274"/>
      <c r="D12" s="274"/>
      <c r="E12" s="274"/>
      <c r="F12" s="274"/>
      <c r="G12" s="274"/>
      <c r="H12" s="274"/>
      <c r="I12" s="274"/>
      <c r="J12" s="274"/>
    </row>
    <row r="13" spans="1:10">
      <c r="C13" s="45"/>
    </row>
    <row r="14" spans="1:10" ht="24.95" customHeight="1">
      <c r="C14" s="283" t="s">
        <v>13</v>
      </c>
      <c r="D14" s="284"/>
      <c r="E14" s="284"/>
      <c r="F14" s="284"/>
      <c r="G14" s="284"/>
      <c r="H14" s="284"/>
      <c r="I14" s="284"/>
      <c r="J14" s="284"/>
    </row>
    <row r="15" spans="1:10" ht="24.95" customHeight="1">
      <c r="C15" s="283" t="s">
        <v>14</v>
      </c>
      <c r="D15" s="284"/>
      <c r="E15" s="284"/>
      <c r="F15" s="284"/>
      <c r="G15" s="284"/>
      <c r="H15" s="284"/>
      <c r="I15" s="284"/>
      <c r="J15" s="284"/>
    </row>
    <row r="16" spans="1:10" ht="24.95" customHeight="1">
      <c r="C16" s="40" t="s">
        <v>38</v>
      </c>
    </row>
    <row r="17" spans="2:9" ht="24.95" customHeight="1">
      <c r="C17" s="40" t="s">
        <v>39</v>
      </c>
    </row>
    <row r="18" spans="2:9" ht="24.95" customHeight="1">
      <c r="C18" s="283" t="s">
        <v>168</v>
      </c>
      <c r="D18" s="284"/>
      <c r="E18" s="284"/>
      <c r="F18" s="284"/>
      <c r="G18" s="284"/>
      <c r="H18" s="284"/>
    </row>
    <row r="19" spans="2:9">
      <c r="B19" s="41" t="s">
        <v>6</v>
      </c>
      <c r="F19" s="41" t="s">
        <v>7</v>
      </c>
      <c r="I19" s="41" t="s">
        <v>8</v>
      </c>
    </row>
  </sheetData>
  <mergeCells count="5">
    <mergeCell ref="C14:J14"/>
    <mergeCell ref="C15:J15"/>
    <mergeCell ref="A1:J1"/>
    <mergeCell ref="A12:J12"/>
    <mergeCell ref="C18:H18"/>
  </mergeCells>
  <pageMargins left="0.45" right="0.45" top="0.5" bottom="0.5" header="0.3" footer="0.3"/>
  <pageSetup paperSize="9" scale="97" orientation="landscape" r:id="rId1"/>
  <rowBreaks count="1" manualBreakCount="1">
    <brk id="1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J33"/>
  <sheetViews>
    <sheetView topLeftCell="A7" workbookViewId="0">
      <selection activeCell="B17" sqref="B17"/>
    </sheetView>
  </sheetViews>
  <sheetFormatPr defaultRowHeight="15"/>
  <cols>
    <col min="1" max="1" width="4.42578125" style="123" customWidth="1"/>
    <col min="2" max="2" width="45.85546875" style="123" customWidth="1"/>
    <col min="3" max="3" width="15.7109375" style="123" customWidth="1"/>
    <col min="4" max="4" width="17.7109375" style="123" customWidth="1"/>
    <col min="5" max="5" width="10.7109375" style="109" customWidth="1"/>
    <col min="6" max="6" width="9.140625" style="123" customWidth="1"/>
    <col min="7" max="9" width="14.7109375" style="123" customWidth="1"/>
    <col min="10" max="10" width="18.7109375" style="123" customWidth="1"/>
    <col min="11" max="16384" width="9.140625" style="123"/>
  </cols>
  <sheetData>
    <row r="2" spans="1:10">
      <c r="A2" s="288" t="s">
        <v>176</v>
      </c>
      <c r="B2" s="288"/>
      <c r="C2" s="288"/>
      <c r="D2" s="288"/>
      <c r="E2" s="288"/>
      <c r="F2" s="288"/>
      <c r="G2" s="288"/>
      <c r="H2" s="288"/>
      <c r="I2" s="288"/>
      <c r="J2" s="288"/>
    </row>
    <row r="4" spans="1:10" s="129" customFormat="1" ht="101.25" customHeight="1">
      <c r="A4" s="125" t="s">
        <v>30</v>
      </c>
      <c r="B4" s="126" t="s">
        <v>0</v>
      </c>
      <c r="C4" s="127" t="s">
        <v>34</v>
      </c>
      <c r="D4" s="126" t="s">
        <v>1</v>
      </c>
      <c r="E4" s="127" t="s">
        <v>42</v>
      </c>
      <c r="F4" s="126" t="s">
        <v>2</v>
      </c>
      <c r="G4" s="127" t="s">
        <v>3</v>
      </c>
      <c r="H4" s="127" t="s">
        <v>4</v>
      </c>
      <c r="I4" s="127" t="s">
        <v>5</v>
      </c>
      <c r="J4" s="128" t="s">
        <v>155</v>
      </c>
    </row>
    <row r="5" spans="1:10" s="129" customFormat="1" ht="12.75" customHeight="1">
      <c r="A5" s="130">
        <v>1</v>
      </c>
      <c r="B5" s="130">
        <v>2</v>
      </c>
      <c r="C5" s="130">
        <v>3</v>
      </c>
      <c r="D5" s="130">
        <v>4</v>
      </c>
      <c r="E5" s="128">
        <v>5</v>
      </c>
      <c r="F5" s="130">
        <v>6</v>
      </c>
      <c r="G5" s="130">
        <v>7</v>
      </c>
      <c r="H5" s="130" t="s">
        <v>105</v>
      </c>
      <c r="I5" s="130" t="s">
        <v>106</v>
      </c>
      <c r="J5" s="130">
        <v>10</v>
      </c>
    </row>
    <row r="6" spans="1:10">
      <c r="A6" s="100">
        <v>1</v>
      </c>
      <c r="B6" s="136" t="s">
        <v>116</v>
      </c>
      <c r="C6" s="101"/>
      <c r="D6" s="101"/>
      <c r="E6" s="137" t="s">
        <v>109</v>
      </c>
      <c r="F6" s="102">
        <v>7000</v>
      </c>
      <c r="G6" s="101"/>
      <c r="H6" s="101">
        <f>SUM(F6)*G6</f>
        <v>0</v>
      </c>
      <c r="I6" s="101">
        <f>SUM(H6)*1.2</f>
        <v>0</v>
      </c>
      <c r="J6" s="103"/>
    </row>
    <row r="7" spans="1:10" ht="20.100000000000001" customHeight="1">
      <c r="A7" s="104">
        <v>2</v>
      </c>
      <c r="B7" s="119" t="s">
        <v>62</v>
      </c>
      <c r="C7" s="105"/>
      <c r="D7" s="105"/>
      <c r="E7" s="138" t="s">
        <v>109</v>
      </c>
      <c r="F7" s="106">
        <v>10000</v>
      </c>
      <c r="G7" s="105"/>
      <c r="H7" s="101">
        <f t="shared" ref="H7:H24" si="0">SUM(F7)*G7</f>
        <v>0</v>
      </c>
      <c r="I7" s="101">
        <f t="shared" ref="I7:I25" si="1">SUM(H7)*1.2</f>
        <v>0</v>
      </c>
      <c r="J7" s="107"/>
    </row>
    <row r="8" spans="1:10" ht="20.100000000000001" customHeight="1">
      <c r="A8" s="104">
        <v>3</v>
      </c>
      <c r="B8" s="119" t="s">
        <v>63</v>
      </c>
      <c r="C8" s="105"/>
      <c r="D8" s="105"/>
      <c r="E8" s="138" t="s">
        <v>109</v>
      </c>
      <c r="F8" s="106">
        <v>10000</v>
      </c>
      <c r="G8" s="105"/>
      <c r="H8" s="101">
        <f t="shared" si="0"/>
        <v>0</v>
      </c>
      <c r="I8" s="101">
        <f t="shared" si="1"/>
        <v>0</v>
      </c>
      <c r="J8" s="107"/>
    </row>
    <row r="9" spans="1:10">
      <c r="A9" s="104">
        <v>4</v>
      </c>
      <c r="B9" s="119" t="s">
        <v>117</v>
      </c>
      <c r="C9" s="105"/>
      <c r="D9" s="105"/>
      <c r="E9" s="138" t="s">
        <v>113</v>
      </c>
      <c r="F9" s="106">
        <v>75</v>
      </c>
      <c r="G9" s="105"/>
      <c r="H9" s="101">
        <f t="shared" si="0"/>
        <v>0</v>
      </c>
      <c r="I9" s="101">
        <f t="shared" si="1"/>
        <v>0</v>
      </c>
      <c r="J9" s="107"/>
    </row>
    <row r="10" spans="1:10" ht="20.100000000000001" customHeight="1">
      <c r="A10" s="104">
        <v>5</v>
      </c>
      <c r="B10" s="119" t="s">
        <v>64</v>
      </c>
      <c r="C10" s="105"/>
      <c r="D10" s="105"/>
      <c r="E10" s="138" t="s">
        <v>113</v>
      </c>
      <c r="F10" s="106">
        <v>80</v>
      </c>
      <c r="G10" s="105"/>
      <c r="H10" s="101">
        <f t="shared" si="0"/>
        <v>0</v>
      </c>
      <c r="I10" s="101">
        <f t="shared" si="1"/>
        <v>0</v>
      </c>
      <c r="J10" s="107"/>
    </row>
    <row r="11" spans="1:10" ht="20.100000000000001" customHeight="1">
      <c r="A11" s="104">
        <v>6</v>
      </c>
      <c r="B11" s="119" t="s">
        <v>65</v>
      </c>
      <c r="C11" s="105"/>
      <c r="D11" s="105"/>
      <c r="E11" s="138" t="s">
        <v>113</v>
      </c>
      <c r="F11" s="106">
        <v>4</v>
      </c>
      <c r="G11" s="105"/>
      <c r="H11" s="101">
        <f t="shared" si="0"/>
        <v>0</v>
      </c>
      <c r="I11" s="101">
        <f t="shared" si="1"/>
        <v>0</v>
      </c>
      <c r="J11" s="107"/>
    </row>
    <row r="12" spans="1:10" ht="20.100000000000001" customHeight="1">
      <c r="A12" s="104">
        <v>7</v>
      </c>
      <c r="B12" s="119" t="s">
        <v>66</v>
      </c>
      <c r="C12" s="105"/>
      <c r="D12" s="105"/>
      <c r="E12" s="138" t="s">
        <v>113</v>
      </c>
      <c r="F12" s="106">
        <v>5</v>
      </c>
      <c r="G12" s="105"/>
      <c r="H12" s="101">
        <f t="shared" si="0"/>
        <v>0</v>
      </c>
      <c r="I12" s="101">
        <f t="shared" si="1"/>
        <v>0</v>
      </c>
      <c r="J12" s="107"/>
    </row>
    <row r="13" spans="1:10">
      <c r="A13" s="104">
        <v>8</v>
      </c>
      <c r="B13" s="119" t="s">
        <v>67</v>
      </c>
      <c r="C13" s="105"/>
      <c r="D13" s="105"/>
      <c r="E13" s="138" t="s">
        <v>114</v>
      </c>
      <c r="F13" s="106">
        <v>50</v>
      </c>
      <c r="G13" s="105"/>
      <c r="H13" s="101">
        <f t="shared" si="0"/>
        <v>0</v>
      </c>
      <c r="I13" s="101">
        <f t="shared" si="1"/>
        <v>0</v>
      </c>
      <c r="J13" s="107"/>
    </row>
    <row r="14" spans="1:10">
      <c r="A14" s="104">
        <v>9</v>
      </c>
      <c r="B14" s="119" t="s">
        <v>118</v>
      </c>
      <c r="C14" s="105"/>
      <c r="D14" s="105"/>
      <c r="E14" s="138" t="s">
        <v>109</v>
      </c>
      <c r="F14" s="106">
        <v>12</v>
      </c>
      <c r="G14" s="105"/>
      <c r="H14" s="101">
        <f t="shared" si="0"/>
        <v>0</v>
      </c>
      <c r="I14" s="101">
        <f t="shared" si="1"/>
        <v>0</v>
      </c>
      <c r="J14" s="107"/>
    </row>
    <row r="15" spans="1:10">
      <c r="A15" s="104">
        <v>10</v>
      </c>
      <c r="B15" s="119" t="s">
        <v>119</v>
      </c>
      <c r="C15" s="105"/>
      <c r="D15" s="105"/>
      <c r="E15" s="138" t="s">
        <v>109</v>
      </c>
      <c r="F15" s="106">
        <v>1000</v>
      </c>
      <c r="G15" s="105"/>
      <c r="H15" s="101">
        <f t="shared" si="0"/>
        <v>0</v>
      </c>
      <c r="I15" s="101">
        <f t="shared" si="1"/>
        <v>0</v>
      </c>
      <c r="J15" s="107"/>
    </row>
    <row r="16" spans="1:10">
      <c r="A16" s="104">
        <v>11</v>
      </c>
      <c r="B16" s="119" t="s">
        <v>120</v>
      </c>
      <c r="C16" s="105"/>
      <c r="D16" s="105"/>
      <c r="E16" s="138" t="s">
        <v>109</v>
      </c>
      <c r="F16" s="106">
        <v>1200</v>
      </c>
      <c r="G16" s="105"/>
      <c r="H16" s="101">
        <f t="shared" si="0"/>
        <v>0</v>
      </c>
      <c r="I16" s="101">
        <f t="shared" si="1"/>
        <v>0</v>
      </c>
      <c r="J16" s="107"/>
    </row>
    <row r="17" spans="1:10">
      <c r="A17" s="104">
        <v>12</v>
      </c>
      <c r="B17" s="119" t="s">
        <v>121</v>
      </c>
      <c r="C17" s="105"/>
      <c r="D17" s="105"/>
      <c r="E17" s="138" t="s">
        <v>109</v>
      </c>
      <c r="F17" s="106">
        <v>4000</v>
      </c>
      <c r="G17" s="105"/>
      <c r="H17" s="101">
        <f t="shared" si="0"/>
        <v>0</v>
      </c>
      <c r="I17" s="101">
        <f t="shared" si="1"/>
        <v>0</v>
      </c>
      <c r="J17" s="107"/>
    </row>
    <row r="18" spans="1:10" ht="20.100000000000001" customHeight="1">
      <c r="A18" s="104">
        <v>13</v>
      </c>
      <c r="B18" s="119" t="s">
        <v>68</v>
      </c>
      <c r="C18" s="105"/>
      <c r="D18" s="105"/>
      <c r="E18" s="138" t="s">
        <v>108</v>
      </c>
      <c r="F18" s="106">
        <v>100</v>
      </c>
      <c r="G18" s="105"/>
      <c r="H18" s="101">
        <f t="shared" si="0"/>
        <v>0</v>
      </c>
      <c r="I18" s="101">
        <f t="shared" si="1"/>
        <v>0</v>
      </c>
      <c r="J18" s="107"/>
    </row>
    <row r="19" spans="1:10">
      <c r="A19" s="104">
        <v>14</v>
      </c>
      <c r="B19" s="119" t="s">
        <v>69</v>
      </c>
      <c r="C19" s="105"/>
      <c r="D19" s="105"/>
      <c r="E19" s="138" t="s">
        <v>108</v>
      </c>
      <c r="F19" s="106">
        <v>120</v>
      </c>
      <c r="G19" s="105"/>
      <c r="H19" s="101">
        <f t="shared" si="0"/>
        <v>0</v>
      </c>
      <c r="I19" s="101">
        <f t="shared" si="1"/>
        <v>0</v>
      </c>
      <c r="J19" s="107"/>
    </row>
    <row r="20" spans="1:10" ht="20.100000000000001" customHeight="1">
      <c r="A20" s="104">
        <v>15</v>
      </c>
      <c r="B20" s="119" t="s">
        <v>70</v>
      </c>
      <c r="C20" s="105"/>
      <c r="D20" s="105"/>
      <c r="E20" s="138" t="s">
        <v>108</v>
      </c>
      <c r="F20" s="106">
        <v>8</v>
      </c>
      <c r="G20" s="105"/>
      <c r="H20" s="101">
        <f t="shared" si="0"/>
        <v>0</v>
      </c>
      <c r="I20" s="101">
        <f t="shared" si="1"/>
        <v>0</v>
      </c>
      <c r="J20" s="107"/>
    </row>
    <row r="21" spans="1:10" ht="20.100000000000001" customHeight="1">
      <c r="A21" s="104">
        <v>16</v>
      </c>
      <c r="B21" s="119" t="s">
        <v>71</v>
      </c>
      <c r="C21" s="105"/>
      <c r="D21" s="105"/>
      <c r="E21" s="138" t="s">
        <v>115</v>
      </c>
      <c r="F21" s="106">
        <v>15</v>
      </c>
      <c r="G21" s="105"/>
      <c r="H21" s="101">
        <f t="shared" si="0"/>
        <v>0</v>
      </c>
      <c r="I21" s="101">
        <f t="shared" si="1"/>
        <v>0</v>
      </c>
      <c r="J21" s="107"/>
    </row>
    <row r="22" spans="1:10" ht="20.100000000000001" customHeight="1">
      <c r="A22" s="104">
        <v>17</v>
      </c>
      <c r="B22" s="119" t="s">
        <v>72</v>
      </c>
      <c r="C22" s="105"/>
      <c r="D22" s="105"/>
      <c r="E22" s="138" t="s">
        <v>115</v>
      </c>
      <c r="F22" s="106">
        <v>15</v>
      </c>
      <c r="G22" s="105"/>
      <c r="H22" s="101">
        <f t="shared" si="0"/>
        <v>0</v>
      </c>
      <c r="I22" s="101">
        <f t="shared" si="1"/>
        <v>0</v>
      </c>
      <c r="J22" s="107"/>
    </row>
    <row r="23" spans="1:10">
      <c r="A23" s="104">
        <v>18</v>
      </c>
      <c r="B23" s="119" t="s">
        <v>73</v>
      </c>
      <c r="C23" s="105"/>
      <c r="D23" s="105"/>
      <c r="E23" s="138" t="s">
        <v>114</v>
      </c>
      <c r="F23" s="106">
        <v>150</v>
      </c>
      <c r="G23" s="105"/>
      <c r="H23" s="101">
        <f t="shared" si="0"/>
        <v>0</v>
      </c>
      <c r="I23" s="101">
        <f t="shared" si="1"/>
        <v>0</v>
      </c>
      <c r="J23" s="107"/>
    </row>
    <row r="24" spans="1:10">
      <c r="A24" s="131">
        <v>19</v>
      </c>
      <c r="B24" s="120" t="s">
        <v>74</v>
      </c>
      <c r="C24" s="132"/>
      <c r="D24" s="132"/>
      <c r="E24" s="139" t="s">
        <v>108</v>
      </c>
      <c r="F24" s="140">
        <v>20</v>
      </c>
      <c r="G24" s="132"/>
      <c r="H24" s="101">
        <f t="shared" si="0"/>
        <v>0</v>
      </c>
      <c r="I24" s="101">
        <f t="shared" si="1"/>
        <v>0</v>
      </c>
      <c r="J24" s="133"/>
    </row>
    <row r="25" spans="1:10" ht="29.25" customHeight="1">
      <c r="H25" s="68">
        <f>SUM(H6:H24)</f>
        <v>0</v>
      </c>
      <c r="I25" s="123">
        <f t="shared" si="1"/>
        <v>0</v>
      </c>
    </row>
    <row r="26" spans="1:10" ht="267" customHeight="1">
      <c r="A26" s="289" t="s">
        <v>213</v>
      </c>
      <c r="B26" s="290"/>
      <c r="C26" s="290"/>
      <c r="D26" s="290"/>
      <c r="E26" s="290"/>
      <c r="F26" s="290"/>
      <c r="G26" s="290"/>
      <c r="H26" s="290"/>
      <c r="I26" s="290"/>
      <c r="J26" s="290"/>
    </row>
    <row r="27" spans="1:10">
      <c r="C27" s="135"/>
    </row>
    <row r="28" spans="1:10" ht="24.95" customHeight="1">
      <c r="C28" s="291" t="s">
        <v>36</v>
      </c>
      <c r="D28" s="291"/>
      <c r="E28" s="291"/>
      <c r="F28" s="291"/>
    </row>
    <row r="29" spans="1:10" ht="24.95" customHeight="1">
      <c r="C29" s="291" t="s">
        <v>37</v>
      </c>
      <c r="D29" s="291"/>
      <c r="E29" s="291"/>
      <c r="F29" s="291"/>
    </row>
    <row r="30" spans="1:10" ht="24.95" customHeight="1">
      <c r="C30" s="287" t="s">
        <v>38</v>
      </c>
      <c r="D30" s="287"/>
      <c r="E30" s="287"/>
      <c r="F30" s="287"/>
      <c r="G30" s="287"/>
      <c r="H30" s="287"/>
      <c r="I30" s="287"/>
      <c r="J30" s="287"/>
    </row>
    <row r="31" spans="1:10" ht="24.95" customHeight="1">
      <c r="C31" s="287" t="s">
        <v>39</v>
      </c>
      <c r="D31" s="287"/>
      <c r="E31" s="287"/>
      <c r="F31" s="287"/>
      <c r="G31" s="287"/>
      <c r="H31" s="287"/>
      <c r="I31" s="287"/>
      <c r="J31" s="287"/>
    </row>
    <row r="32" spans="1:10" ht="24.95" customHeight="1">
      <c r="C32" s="287" t="s">
        <v>168</v>
      </c>
      <c r="D32" s="287"/>
      <c r="E32" s="287"/>
      <c r="F32" s="287"/>
      <c r="G32" s="287"/>
      <c r="H32" s="287"/>
      <c r="I32" s="141"/>
      <c r="J32" s="141"/>
    </row>
    <row r="33" spans="2:9">
      <c r="B33" s="129" t="s">
        <v>6</v>
      </c>
      <c r="F33" s="129" t="s">
        <v>7</v>
      </c>
      <c r="I33" s="129" t="s">
        <v>8</v>
      </c>
    </row>
  </sheetData>
  <mergeCells count="7">
    <mergeCell ref="C32:H32"/>
    <mergeCell ref="C30:J30"/>
    <mergeCell ref="C31:J31"/>
    <mergeCell ref="A2:J2"/>
    <mergeCell ref="A26:J26"/>
    <mergeCell ref="C28:F28"/>
    <mergeCell ref="C29:F29"/>
  </mergeCells>
  <pageMargins left="0.45" right="0.45" top="0.5" bottom="0.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32"/>
  <sheetViews>
    <sheetView topLeftCell="A16" workbookViewId="0">
      <selection activeCell="L22" sqref="L22"/>
    </sheetView>
  </sheetViews>
  <sheetFormatPr defaultRowHeight="15"/>
  <cols>
    <col min="1" max="1" width="5" style="74" customWidth="1"/>
    <col min="2" max="2" width="34.7109375" style="74" customWidth="1"/>
    <col min="3" max="4" width="17.7109375" style="74" customWidth="1"/>
    <col min="5" max="6" width="10.7109375" style="74" customWidth="1"/>
    <col min="7" max="9" width="14.7109375" style="74" customWidth="1"/>
    <col min="10" max="10" width="18.7109375" style="74" customWidth="1"/>
    <col min="11" max="16384" width="9.140625" style="74"/>
  </cols>
  <sheetData>
    <row r="2" spans="1:10">
      <c r="A2" s="294" t="s">
        <v>177</v>
      </c>
      <c r="B2" s="294"/>
      <c r="C2" s="294"/>
      <c r="D2" s="294"/>
      <c r="E2" s="294"/>
      <c r="F2" s="294"/>
      <c r="G2" s="294"/>
      <c r="H2" s="294"/>
      <c r="I2" s="294"/>
      <c r="J2" s="294"/>
    </row>
    <row r="4" spans="1:10" s="75" customFormat="1" ht="105" customHeight="1">
      <c r="A4" s="142" t="s">
        <v>30</v>
      </c>
      <c r="B4" s="143" t="s">
        <v>0</v>
      </c>
      <c r="C4" s="144" t="s">
        <v>34</v>
      </c>
      <c r="D4" s="143" t="s">
        <v>1</v>
      </c>
      <c r="E4" s="144" t="s">
        <v>42</v>
      </c>
      <c r="F4" s="143" t="s">
        <v>2</v>
      </c>
      <c r="G4" s="144" t="s">
        <v>3</v>
      </c>
      <c r="H4" s="144" t="s">
        <v>4</v>
      </c>
      <c r="I4" s="144" t="s">
        <v>5</v>
      </c>
      <c r="J4" s="99" t="s">
        <v>155</v>
      </c>
    </row>
    <row r="5" spans="1:10" s="75" customFormat="1" ht="12.75" customHeight="1">
      <c r="A5" s="76">
        <v>1</v>
      </c>
      <c r="B5" s="76">
        <v>2</v>
      </c>
      <c r="C5" s="76">
        <v>3</v>
      </c>
      <c r="D5" s="76">
        <v>4</v>
      </c>
      <c r="E5" s="99">
        <v>5</v>
      </c>
      <c r="F5" s="76">
        <v>6</v>
      </c>
      <c r="G5" s="76">
        <v>7</v>
      </c>
      <c r="H5" s="76" t="s">
        <v>105</v>
      </c>
      <c r="I5" s="76" t="s">
        <v>106</v>
      </c>
      <c r="J5" s="76">
        <v>10</v>
      </c>
    </row>
    <row r="6" spans="1:10">
      <c r="A6" s="145"/>
      <c r="B6" s="146" t="s">
        <v>75</v>
      </c>
      <c r="C6" s="147"/>
      <c r="D6" s="147"/>
      <c r="E6" s="147"/>
      <c r="F6" s="147"/>
      <c r="G6" s="147"/>
      <c r="H6" s="147"/>
      <c r="I6" s="147"/>
      <c r="J6" s="148"/>
    </row>
    <row r="7" spans="1:10">
      <c r="A7" s="149">
        <v>1</v>
      </c>
      <c r="B7" s="150" t="s">
        <v>76</v>
      </c>
      <c r="C7" s="151"/>
      <c r="D7" s="151"/>
      <c r="E7" s="152" t="s">
        <v>108</v>
      </c>
      <c r="F7" s="153">
        <v>5</v>
      </c>
      <c r="G7" s="151"/>
      <c r="H7" s="151">
        <f>SUM(F7)*G7</f>
        <v>0</v>
      </c>
      <c r="I7" s="151">
        <f>SUM(H7)*1.2</f>
        <v>0</v>
      </c>
      <c r="J7" s="154"/>
    </row>
    <row r="8" spans="1:10">
      <c r="A8" s="155"/>
      <c r="B8" s="156"/>
      <c r="C8" s="157"/>
      <c r="D8" s="157"/>
      <c r="E8" s="157"/>
      <c r="F8" s="157"/>
      <c r="G8" s="157"/>
      <c r="H8" s="151"/>
      <c r="I8" s="151"/>
      <c r="J8" s="158"/>
    </row>
    <row r="9" spans="1:10">
      <c r="A9" s="145"/>
      <c r="B9" s="146" t="s">
        <v>77</v>
      </c>
      <c r="C9" s="147"/>
      <c r="D9" s="147"/>
      <c r="E9" s="147"/>
      <c r="F9" s="147"/>
      <c r="G9" s="147"/>
      <c r="H9" s="151"/>
      <c r="I9" s="151"/>
      <c r="J9" s="148"/>
    </row>
    <row r="10" spans="1:10">
      <c r="A10" s="149">
        <v>2</v>
      </c>
      <c r="B10" s="150" t="s">
        <v>78</v>
      </c>
      <c r="C10" s="151"/>
      <c r="D10" s="151"/>
      <c r="E10" s="152" t="s">
        <v>108</v>
      </c>
      <c r="F10" s="153">
        <v>2</v>
      </c>
      <c r="G10" s="151"/>
      <c r="H10" s="151">
        <f t="shared" ref="H10:H22" si="0">SUM(F10)*G10</f>
        <v>0</v>
      </c>
      <c r="I10" s="151">
        <f t="shared" ref="I10:I22" si="1">SUM(H10)*1.2</f>
        <v>0</v>
      </c>
      <c r="J10" s="154"/>
    </row>
    <row r="11" spans="1:10">
      <c r="A11" s="159">
        <v>3</v>
      </c>
      <c r="B11" s="106" t="s">
        <v>79</v>
      </c>
      <c r="C11" s="77"/>
      <c r="D11" s="77"/>
      <c r="E11" s="152" t="s">
        <v>108</v>
      </c>
      <c r="F11" s="160">
        <v>2</v>
      </c>
      <c r="G11" s="77"/>
      <c r="H11" s="151">
        <f t="shared" si="0"/>
        <v>0</v>
      </c>
      <c r="I11" s="151">
        <f t="shared" si="1"/>
        <v>0</v>
      </c>
      <c r="J11" s="79"/>
    </row>
    <row r="12" spans="1:10">
      <c r="A12" s="155"/>
      <c r="B12" s="156"/>
      <c r="C12" s="157"/>
      <c r="D12" s="157"/>
      <c r="E12" s="157"/>
      <c r="F12" s="157"/>
      <c r="G12" s="157"/>
      <c r="H12" s="151"/>
      <c r="I12" s="151"/>
      <c r="J12" s="158"/>
    </row>
    <row r="13" spans="1:10">
      <c r="A13" s="145"/>
      <c r="B13" s="146" t="s">
        <v>80</v>
      </c>
      <c r="C13" s="147"/>
      <c r="D13" s="147"/>
      <c r="E13" s="147"/>
      <c r="F13" s="147"/>
      <c r="G13" s="147"/>
      <c r="H13" s="151"/>
      <c r="I13" s="151"/>
      <c r="J13" s="148"/>
    </row>
    <row r="14" spans="1:10">
      <c r="A14" s="149">
        <v>4</v>
      </c>
      <c r="B14" s="150" t="s">
        <v>81</v>
      </c>
      <c r="C14" s="151"/>
      <c r="D14" s="151"/>
      <c r="E14" s="152" t="s">
        <v>108</v>
      </c>
      <c r="F14" s="153">
        <v>1</v>
      </c>
      <c r="G14" s="151"/>
      <c r="H14" s="151">
        <f t="shared" si="0"/>
        <v>0</v>
      </c>
      <c r="I14" s="151">
        <f t="shared" si="1"/>
        <v>0</v>
      </c>
      <c r="J14" s="154"/>
    </row>
    <row r="15" spans="1:10">
      <c r="A15" s="159">
        <v>5</v>
      </c>
      <c r="B15" s="106" t="s">
        <v>82</v>
      </c>
      <c r="C15" s="77"/>
      <c r="D15" s="77"/>
      <c r="E15" s="152" t="s">
        <v>108</v>
      </c>
      <c r="F15" s="160">
        <v>1</v>
      </c>
      <c r="G15" s="77"/>
      <c r="H15" s="151">
        <f t="shared" si="0"/>
        <v>0</v>
      </c>
      <c r="I15" s="151">
        <f t="shared" si="1"/>
        <v>0</v>
      </c>
      <c r="J15" s="79"/>
    </row>
    <row r="16" spans="1:10">
      <c r="A16" s="159">
        <v>6</v>
      </c>
      <c r="B16" s="106" t="s">
        <v>83</v>
      </c>
      <c r="C16" s="77"/>
      <c r="D16" s="77"/>
      <c r="E16" s="152" t="s">
        <v>108</v>
      </c>
      <c r="F16" s="160">
        <v>1</v>
      </c>
      <c r="G16" s="77"/>
      <c r="H16" s="151">
        <f t="shared" si="0"/>
        <v>0</v>
      </c>
      <c r="I16" s="151">
        <f t="shared" si="1"/>
        <v>0</v>
      </c>
      <c r="J16" s="79"/>
    </row>
    <row r="17" spans="1:10">
      <c r="A17" s="159">
        <v>7</v>
      </c>
      <c r="B17" s="106" t="s">
        <v>84</v>
      </c>
      <c r="C17" s="77"/>
      <c r="D17" s="77"/>
      <c r="E17" s="152" t="s">
        <v>108</v>
      </c>
      <c r="F17" s="160">
        <v>1</v>
      </c>
      <c r="G17" s="77"/>
      <c r="H17" s="151">
        <f t="shared" si="0"/>
        <v>0</v>
      </c>
      <c r="I17" s="151">
        <f t="shared" si="1"/>
        <v>0</v>
      </c>
      <c r="J17" s="79"/>
    </row>
    <row r="18" spans="1:10">
      <c r="A18" s="155">
        <v>8</v>
      </c>
      <c r="B18" s="216" t="s">
        <v>84</v>
      </c>
      <c r="C18" s="157"/>
      <c r="D18" s="157"/>
      <c r="E18" s="152" t="s">
        <v>108</v>
      </c>
      <c r="F18" s="162">
        <v>3</v>
      </c>
      <c r="G18" s="157"/>
      <c r="H18" s="151">
        <f t="shared" si="0"/>
        <v>0</v>
      </c>
      <c r="I18" s="151">
        <f t="shared" si="1"/>
        <v>0</v>
      </c>
      <c r="J18" s="158"/>
    </row>
    <row r="19" spans="1:10">
      <c r="A19" s="217"/>
      <c r="B19" s="218"/>
      <c r="C19" s="219"/>
      <c r="D19" s="219"/>
      <c r="E19" s="219"/>
      <c r="F19" s="219"/>
      <c r="G19" s="219"/>
      <c r="H19" s="151"/>
      <c r="I19" s="151"/>
      <c r="J19" s="220"/>
    </row>
    <row r="20" spans="1:10">
      <c r="A20" s="145"/>
      <c r="B20" s="161" t="s">
        <v>178</v>
      </c>
      <c r="C20" s="147"/>
      <c r="D20" s="147"/>
      <c r="E20" s="147"/>
      <c r="F20" s="147"/>
      <c r="G20" s="147"/>
      <c r="H20" s="151"/>
      <c r="I20" s="151"/>
      <c r="J20" s="148"/>
    </row>
    <row r="21" spans="1:10" ht="15" customHeight="1">
      <c r="A21" s="149">
        <v>1</v>
      </c>
      <c r="B21" s="221" t="s">
        <v>179</v>
      </c>
      <c r="C21" s="151"/>
      <c r="D21" s="151"/>
      <c r="E21" s="152" t="s">
        <v>108</v>
      </c>
      <c r="F21" s="153">
        <v>1</v>
      </c>
      <c r="G21" s="151"/>
      <c r="H21" s="151">
        <f t="shared" si="0"/>
        <v>0</v>
      </c>
      <c r="I21" s="151">
        <f t="shared" si="1"/>
        <v>0</v>
      </c>
      <c r="J21" s="154"/>
    </row>
    <row r="22" spans="1:10">
      <c r="A22" s="155">
        <v>2</v>
      </c>
      <c r="B22" s="222" t="s">
        <v>180</v>
      </c>
      <c r="C22" s="157"/>
      <c r="D22" s="157"/>
      <c r="E22" s="223" t="s">
        <v>108</v>
      </c>
      <c r="F22" s="224">
        <v>3</v>
      </c>
      <c r="G22" s="157"/>
      <c r="H22" s="151">
        <f t="shared" si="0"/>
        <v>0</v>
      </c>
      <c r="I22" s="151">
        <f t="shared" si="1"/>
        <v>0</v>
      </c>
      <c r="J22" s="158"/>
    </row>
    <row r="23" spans="1:10">
      <c r="A23" s="225"/>
      <c r="B23" s="226"/>
      <c r="C23" s="227"/>
      <c r="D23" s="227"/>
      <c r="E23" s="227"/>
      <c r="F23" s="227"/>
      <c r="G23" s="227"/>
      <c r="H23" s="227">
        <f>SUM(H7:H22)</f>
        <v>0</v>
      </c>
      <c r="I23" s="227">
        <f>SUM(I7:I22)</f>
        <v>0</v>
      </c>
      <c r="J23" s="227"/>
    </row>
    <row r="24" spans="1:10">
      <c r="C24" s="163"/>
    </row>
    <row r="25" spans="1:10" s="108" customFormat="1" ht="243.75" customHeight="1">
      <c r="A25" s="295" t="s">
        <v>181</v>
      </c>
      <c r="B25" s="296"/>
      <c r="C25" s="296"/>
      <c r="D25" s="296"/>
      <c r="E25" s="296"/>
      <c r="F25" s="296"/>
      <c r="G25" s="296"/>
      <c r="H25" s="296"/>
      <c r="I25" s="296"/>
      <c r="J25" s="296"/>
    </row>
    <row r="26" spans="1:10" s="108" customFormat="1" ht="35.25" customHeight="1">
      <c r="A26" s="112"/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24.95" customHeight="1">
      <c r="C27" s="292" t="s">
        <v>11</v>
      </c>
      <c r="D27" s="293"/>
      <c r="E27" s="293"/>
      <c r="F27" s="81"/>
    </row>
    <row r="28" spans="1:10" ht="24.95" customHeight="1">
      <c r="C28" s="292" t="s">
        <v>12</v>
      </c>
      <c r="D28" s="293"/>
      <c r="E28" s="293"/>
      <c r="F28" s="293"/>
      <c r="G28" s="293"/>
      <c r="H28" s="293"/>
      <c r="I28" s="293"/>
      <c r="J28" s="293"/>
    </row>
    <row r="29" spans="1:10" ht="24.95" customHeight="1">
      <c r="C29" s="293" t="s">
        <v>38</v>
      </c>
      <c r="D29" s="293"/>
      <c r="E29" s="293"/>
      <c r="F29" s="293"/>
      <c r="G29" s="293"/>
      <c r="H29" s="293"/>
      <c r="I29" s="293"/>
      <c r="J29" s="293"/>
    </row>
    <row r="30" spans="1:10" ht="24.95" customHeight="1">
      <c r="C30" s="293" t="s">
        <v>39</v>
      </c>
      <c r="D30" s="293"/>
      <c r="E30" s="293"/>
      <c r="F30" s="293"/>
      <c r="G30" s="293"/>
      <c r="H30" s="293"/>
      <c r="I30" s="293"/>
      <c r="J30" s="293"/>
    </row>
    <row r="31" spans="1:10" ht="24.95" customHeight="1">
      <c r="C31" s="292" t="s">
        <v>168</v>
      </c>
      <c r="D31" s="293"/>
      <c r="E31" s="293"/>
      <c r="F31" s="293"/>
      <c r="G31" s="293"/>
      <c r="H31" s="293"/>
      <c r="I31" s="111"/>
      <c r="J31" s="111"/>
    </row>
    <row r="32" spans="1:10">
      <c r="B32" s="75" t="s">
        <v>6</v>
      </c>
      <c r="F32" s="75" t="s">
        <v>7</v>
      </c>
      <c r="I32" s="75" t="s">
        <v>8</v>
      </c>
    </row>
  </sheetData>
  <mergeCells count="7">
    <mergeCell ref="C31:H31"/>
    <mergeCell ref="C28:J28"/>
    <mergeCell ref="C29:J29"/>
    <mergeCell ref="C30:J30"/>
    <mergeCell ref="A2:J2"/>
    <mergeCell ref="A25:J25"/>
    <mergeCell ref="C27:E27"/>
  </mergeCells>
  <pageMargins left="0.45" right="0.45" top="0.5" bottom="0.5" header="0.3" footer="0.3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0"/>
  <sheetViews>
    <sheetView topLeftCell="A25" workbookViewId="0">
      <selection activeCell="B24" sqref="B24"/>
    </sheetView>
  </sheetViews>
  <sheetFormatPr defaultRowHeight="15"/>
  <cols>
    <col min="1" max="1" width="5.42578125" style="123" customWidth="1"/>
    <col min="2" max="2" width="55.42578125" style="123" customWidth="1"/>
    <col min="3" max="3" width="15" style="123" customWidth="1"/>
    <col min="4" max="4" width="13.42578125" style="123" customWidth="1"/>
    <col min="5" max="5" width="10.7109375" style="123" customWidth="1"/>
    <col min="6" max="6" width="9.140625" style="123" customWidth="1"/>
    <col min="7" max="9" width="14.7109375" style="123" customWidth="1"/>
    <col min="10" max="10" width="18.7109375" style="123" customWidth="1"/>
    <col min="11" max="16384" width="9.140625" style="123"/>
  </cols>
  <sheetData>
    <row r="1" spans="1:10" ht="7.5" customHeight="1"/>
    <row r="2" spans="1:10">
      <c r="A2" s="288" t="s">
        <v>182</v>
      </c>
      <c r="B2" s="288"/>
      <c r="C2" s="288"/>
      <c r="D2" s="288"/>
      <c r="E2" s="288"/>
      <c r="F2" s="288"/>
      <c r="G2" s="288"/>
      <c r="H2" s="288"/>
      <c r="I2" s="288"/>
      <c r="J2" s="288"/>
    </row>
    <row r="4" spans="1:10" s="129" customFormat="1" ht="105.75" customHeight="1">
      <c r="A4" s="125" t="s">
        <v>30</v>
      </c>
      <c r="B4" s="126" t="s">
        <v>0</v>
      </c>
      <c r="C4" s="127" t="s">
        <v>34</v>
      </c>
      <c r="D4" s="126" t="s">
        <v>1</v>
      </c>
      <c r="E4" s="127" t="s">
        <v>42</v>
      </c>
      <c r="F4" s="126" t="s">
        <v>2</v>
      </c>
      <c r="G4" s="127" t="s">
        <v>3</v>
      </c>
      <c r="H4" s="127" t="s">
        <v>4</v>
      </c>
      <c r="I4" s="127" t="s">
        <v>5</v>
      </c>
      <c r="J4" s="128" t="s">
        <v>155</v>
      </c>
    </row>
    <row r="5" spans="1:10" s="129" customFormat="1" ht="12.75" customHeight="1">
      <c r="A5" s="130">
        <v>1</v>
      </c>
      <c r="B5" s="130">
        <v>2</v>
      </c>
      <c r="C5" s="130">
        <v>3</v>
      </c>
      <c r="D5" s="130">
        <v>4</v>
      </c>
      <c r="E5" s="128">
        <v>5</v>
      </c>
      <c r="F5" s="130">
        <v>6</v>
      </c>
      <c r="G5" s="130">
        <v>7</v>
      </c>
      <c r="H5" s="130" t="s">
        <v>105</v>
      </c>
      <c r="I5" s="130" t="s">
        <v>106</v>
      </c>
      <c r="J5" s="130">
        <v>10</v>
      </c>
    </row>
    <row r="6" spans="1:10" ht="24.75" customHeight="1">
      <c r="A6" s="228">
        <v>1</v>
      </c>
      <c r="B6" s="229" t="s">
        <v>150</v>
      </c>
      <c r="C6" s="226"/>
      <c r="D6" s="226"/>
      <c r="E6" s="230" t="s">
        <v>109</v>
      </c>
      <c r="F6" s="230">
        <v>150</v>
      </c>
      <c r="G6" s="231"/>
      <c r="H6" s="231">
        <f>SUM(F6)*G6</f>
        <v>0</v>
      </c>
      <c r="I6" s="226">
        <f>SUM(H6)*1.2</f>
        <v>0</v>
      </c>
      <c r="J6" s="226"/>
    </row>
    <row r="7" spans="1:10" ht="30" customHeight="1">
      <c r="A7" s="228">
        <v>2</v>
      </c>
      <c r="B7" s="229" t="s">
        <v>90</v>
      </c>
      <c r="C7" s="226"/>
      <c r="D7" s="226"/>
      <c r="E7" s="230" t="s">
        <v>109</v>
      </c>
      <c r="F7" s="230">
        <v>4</v>
      </c>
      <c r="G7" s="231"/>
      <c r="H7" s="231">
        <f t="shared" ref="H7:H31" si="0">SUM(F7)*G7</f>
        <v>0</v>
      </c>
      <c r="I7" s="226">
        <f t="shared" ref="I7:I32" si="1">SUM(H7)*1.2</f>
        <v>0</v>
      </c>
      <c r="J7" s="226"/>
    </row>
    <row r="8" spans="1:10" ht="37.5" customHeight="1">
      <c r="A8" s="228">
        <v>3</v>
      </c>
      <c r="B8" s="229" t="s">
        <v>91</v>
      </c>
      <c r="C8" s="226"/>
      <c r="D8" s="226"/>
      <c r="E8" s="230" t="s">
        <v>109</v>
      </c>
      <c r="F8" s="230">
        <v>25</v>
      </c>
      <c r="G8" s="231"/>
      <c r="H8" s="231">
        <f t="shared" si="0"/>
        <v>0</v>
      </c>
      <c r="I8" s="226">
        <f t="shared" si="1"/>
        <v>0</v>
      </c>
      <c r="J8" s="226"/>
    </row>
    <row r="9" spans="1:10" ht="39.75" customHeight="1">
      <c r="A9" s="228">
        <v>4</v>
      </c>
      <c r="B9" s="229" t="s">
        <v>92</v>
      </c>
      <c r="C9" s="226"/>
      <c r="D9" s="226"/>
      <c r="E9" s="230" t="s">
        <v>109</v>
      </c>
      <c r="F9" s="230">
        <v>2</v>
      </c>
      <c r="G9" s="231"/>
      <c r="H9" s="231">
        <f t="shared" si="0"/>
        <v>0</v>
      </c>
      <c r="I9" s="226">
        <f t="shared" si="1"/>
        <v>0</v>
      </c>
      <c r="J9" s="226"/>
    </row>
    <row r="10" spans="1:10" ht="28.5" customHeight="1">
      <c r="A10" s="228">
        <v>5</v>
      </c>
      <c r="B10" s="229" t="s">
        <v>93</v>
      </c>
      <c r="C10" s="226"/>
      <c r="D10" s="226"/>
      <c r="E10" s="230" t="s">
        <v>109</v>
      </c>
      <c r="F10" s="230">
        <v>4</v>
      </c>
      <c r="G10" s="231"/>
      <c r="H10" s="231">
        <f t="shared" si="0"/>
        <v>0</v>
      </c>
      <c r="I10" s="226">
        <f t="shared" si="1"/>
        <v>0</v>
      </c>
      <c r="J10" s="226"/>
    </row>
    <row r="11" spans="1:10" ht="33.75" customHeight="1">
      <c r="A11" s="228">
        <v>6</v>
      </c>
      <c r="B11" s="232" t="s">
        <v>185</v>
      </c>
      <c r="C11" s="226"/>
      <c r="D11" s="226"/>
      <c r="E11" s="230" t="s">
        <v>108</v>
      </c>
      <c r="F11" s="230">
        <v>20</v>
      </c>
      <c r="G11" s="231"/>
      <c r="H11" s="231">
        <f t="shared" si="0"/>
        <v>0</v>
      </c>
      <c r="I11" s="226">
        <f t="shared" si="1"/>
        <v>0</v>
      </c>
      <c r="J11" s="226"/>
    </row>
    <row r="12" spans="1:10" ht="27.75" customHeight="1">
      <c r="A12" s="228">
        <v>7</v>
      </c>
      <c r="B12" s="233" t="s">
        <v>85</v>
      </c>
      <c r="C12" s="226"/>
      <c r="D12" s="226"/>
      <c r="E12" s="230" t="s">
        <v>109</v>
      </c>
      <c r="F12" s="230">
        <v>5</v>
      </c>
      <c r="G12" s="231"/>
      <c r="H12" s="231">
        <f t="shared" si="0"/>
        <v>0</v>
      </c>
      <c r="I12" s="226">
        <f t="shared" si="1"/>
        <v>0</v>
      </c>
      <c r="J12" s="226"/>
    </row>
    <row r="13" spans="1:10" ht="31.5" customHeight="1">
      <c r="A13" s="228">
        <v>8</v>
      </c>
      <c r="B13" s="247" t="s">
        <v>214</v>
      </c>
      <c r="C13" s="226"/>
      <c r="D13" s="226"/>
      <c r="E13" s="230" t="s">
        <v>109</v>
      </c>
      <c r="F13" s="230">
        <v>200</v>
      </c>
      <c r="G13" s="231"/>
      <c r="H13" s="231">
        <f t="shared" si="0"/>
        <v>0</v>
      </c>
      <c r="I13" s="226">
        <f t="shared" si="1"/>
        <v>0</v>
      </c>
      <c r="J13" s="226"/>
    </row>
    <row r="14" spans="1:10" ht="28.5" customHeight="1">
      <c r="A14" s="228">
        <v>9</v>
      </c>
      <c r="B14" s="247" t="s">
        <v>215</v>
      </c>
      <c r="C14" s="226"/>
      <c r="D14" s="226"/>
      <c r="E14" s="230" t="s">
        <v>109</v>
      </c>
      <c r="F14" s="230">
        <v>250</v>
      </c>
      <c r="G14" s="231"/>
      <c r="H14" s="231">
        <f t="shared" si="0"/>
        <v>0</v>
      </c>
      <c r="I14" s="226">
        <f t="shared" si="1"/>
        <v>0</v>
      </c>
      <c r="J14" s="226"/>
    </row>
    <row r="15" spans="1:10" ht="25.5" customHeight="1">
      <c r="A15" s="228">
        <v>10</v>
      </c>
      <c r="B15" s="247" t="s">
        <v>216</v>
      </c>
      <c r="C15" s="226"/>
      <c r="D15" s="226"/>
      <c r="E15" s="230" t="s">
        <v>109</v>
      </c>
      <c r="F15" s="230">
        <v>100</v>
      </c>
      <c r="G15" s="231"/>
      <c r="H15" s="231">
        <f t="shared" si="0"/>
        <v>0</v>
      </c>
      <c r="I15" s="226">
        <f t="shared" si="1"/>
        <v>0</v>
      </c>
      <c r="J15" s="226"/>
    </row>
    <row r="16" spans="1:10" ht="30.75" customHeight="1">
      <c r="A16" s="228">
        <v>11</v>
      </c>
      <c r="B16" s="233" t="s">
        <v>86</v>
      </c>
      <c r="C16" s="226"/>
      <c r="D16" s="226"/>
      <c r="E16" s="230" t="s">
        <v>109</v>
      </c>
      <c r="F16" s="230">
        <v>5</v>
      </c>
      <c r="G16" s="231"/>
      <c r="H16" s="231">
        <f t="shared" si="0"/>
        <v>0</v>
      </c>
      <c r="I16" s="226">
        <f t="shared" si="1"/>
        <v>0</v>
      </c>
      <c r="J16" s="226"/>
    </row>
    <row r="17" spans="1:10" ht="28.5" customHeight="1">
      <c r="A17" s="228">
        <v>12</v>
      </c>
      <c r="B17" s="234" t="s">
        <v>94</v>
      </c>
      <c r="C17" s="226"/>
      <c r="D17" s="226"/>
      <c r="E17" s="230" t="s">
        <v>109</v>
      </c>
      <c r="F17" s="230">
        <v>50</v>
      </c>
      <c r="G17" s="231"/>
      <c r="H17" s="231">
        <f t="shared" si="0"/>
        <v>0</v>
      </c>
      <c r="I17" s="226">
        <f t="shared" si="1"/>
        <v>0</v>
      </c>
      <c r="J17" s="226"/>
    </row>
    <row r="18" spans="1:10" ht="28.5" customHeight="1">
      <c r="A18" s="228">
        <v>13</v>
      </c>
      <c r="B18" s="234" t="s">
        <v>203</v>
      </c>
      <c r="C18" s="226"/>
      <c r="D18" s="226"/>
      <c r="E18" s="230" t="s">
        <v>125</v>
      </c>
      <c r="F18" s="230">
        <v>3000</v>
      </c>
      <c r="G18" s="231"/>
      <c r="H18" s="231">
        <f t="shared" si="0"/>
        <v>0</v>
      </c>
      <c r="I18" s="226">
        <f t="shared" si="1"/>
        <v>0</v>
      </c>
      <c r="J18" s="226"/>
    </row>
    <row r="19" spans="1:10" ht="27" customHeight="1">
      <c r="A19" s="228">
        <v>14</v>
      </c>
      <c r="B19" s="234" t="s">
        <v>95</v>
      </c>
      <c r="C19" s="226"/>
      <c r="D19" s="226"/>
      <c r="E19" s="230" t="s">
        <v>108</v>
      </c>
      <c r="F19" s="230">
        <v>7</v>
      </c>
      <c r="G19" s="231"/>
      <c r="H19" s="231">
        <f t="shared" si="0"/>
        <v>0</v>
      </c>
      <c r="I19" s="226">
        <f t="shared" si="1"/>
        <v>0</v>
      </c>
      <c r="J19" s="226"/>
    </row>
    <row r="20" spans="1:10" ht="43.5" customHeight="1">
      <c r="A20" s="228">
        <v>15</v>
      </c>
      <c r="B20" s="234" t="s">
        <v>127</v>
      </c>
      <c r="C20" s="226"/>
      <c r="D20" s="226"/>
      <c r="E20" s="230" t="s">
        <v>108</v>
      </c>
      <c r="F20" s="230">
        <v>4</v>
      </c>
      <c r="G20" s="231"/>
      <c r="H20" s="231">
        <f t="shared" si="0"/>
        <v>0</v>
      </c>
      <c r="I20" s="226">
        <f t="shared" si="1"/>
        <v>0</v>
      </c>
      <c r="J20" s="226"/>
    </row>
    <row r="21" spans="1:10" ht="36.75" customHeight="1">
      <c r="A21" s="228">
        <v>16</v>
      </c>
      <c r="B21" s="234" t="s">
        <v>151</v>
      </c>
      <c r="C21" s="226"/>
      <c r="D21" s="226"/>
      <c r="E21" s="230" t="s">
        <v>108</v>
      </c>
      <c r="F21" s="230">
        <v>10</v>
      </c>
      <c r="G21" s="231"/>
      <c r="H21" s="231">
        <f t="shared" si="0"/>
        <v>0</v>
      </c>
      <c r="I21" s="226">
        <f t="shared" si="1"/>
        <v>0</v>
      </c>
      <c r="J21" s="226"/>
    </row>
    <row r="22" spans="1:10" ht="28.5" customHeight="1">
      <c r="A22" s="228">
        <v>17</v>
      </c>
      <c r="B22" s="234" t="s">
        <v>149</v>
      </c>
      <c r="C22" s="226"/>
      <c r="D22" s="226"/>
      <c r="E22" s="230" t="s">
        <v>109</v>
      </c>
      <c r="F22" s="230">
        <v>10</v>
      </c>
      <c r="G22" s="231"/>
      <c r="H22" s="231">
        <f t="shared" si="0"/>
        <v>0</v>
      </c>
      <c r="I22" s="226">
        <f t="shared" si="1"/>
        <v>0</v>
      </c>
      <c r="J22" s="226"/>
    </row>
    <row r="23" spans="1:10" ht="43.5" customHeight="1">
      <c r="A23" s="228">
        <v>18</v>
      </c>
      <c r="B23" s="234" t="s">
        <v>126</v>
      </c>
      <c r="C23" s="226"/>
      <c r="D23" s="226"/>
      <c r="E23" s="230" t="s">
        <v>108</v>
      </c>
      <c r="F23" s="230">
        <v>1</v>
      </c>
      <c r="G23" s="231"/>
      <c r="H23" s="231">
        <f t="shared" si="0"/>
        <v>0</v>
      </c>
      <c r="I23" s="226">
        <f t="shared" si="1"/>
        <v>0</v>
      </c>
      <c r="J23" s="226"/>
    </row>
    <row r="24" spans="1:10" ht="27" customHeight="1">
      <c r="A24" s="228">
        <v>19</v>
      </c>
      <c r="B24" s="234" t="s">
        <v>219</v>
      </c>
      <c r="C24" s="226"/>
      <c r="D24" s="226"/>
      <c r="E24" s="230" t="s">
        <v>108</v>
      </c>
      <c r="F24" s="230">
        <v>1</v>
      </c>
      <c r="G24" s="231"/>
      <c r="H24" s="231">
        <f t="shared" si="0"/>
        <v>0</v>
      </c>
      <c r="I24" s="226">
        <f t="shared" si="1"/>
        <v>0</v>
      </c>
      <c r="J24" s="226"/>
    </row>
    <row r="25" spans="1:10" ht="31.5" customHeight="1">
      <c r="A25" s="228">
        <v>20</v>
      </c>
      <c r="B25" s="234" t="s">
        <v>96</v>
      </c>
      <c r="C25" s="226"/>
      <c r="D25" s="226"/>
      <c r="E25" s="230" t="s">
        <v>109</v>
      </c>
      <c r="F25" s="230">
        <v>12</v>
      </c>
      <c r="G25" s="231"/>
      <c r="H25" s="231">
        <f t="shared" si="0"/>
        <v>0</v>
      </c>
      <c r="I25" s="226">
        <f t="shared" si="1"/>
        <v>0</v>
      </c>
      <c r="J25" s="226"/>
    </row>
    <row r="26" spans="1:10" ht="21.75" customHeight="1">
      <c r="A26" s="228">
        <v>21</v>
      </c>
      <c r="B26" s="234" t="s">
        <v>97</v>
      </c>
      <c r="C26" s="226"/>
      <c r="D26" s="226"/>
      <c r="E26" s="230" t="s">
        <v>109</v>
      </c>
      <c r="F26" s="230">
        <v>15</v>
      </c>
      <c r="G26" s="231"/>
      <c r="H26" s="231">
        <f t="shared" si="0"/>
        <v>0</v>
      </c>
      <c r="I26" s="226">
        <f t="shared" si="1"/>
        <v>0</v>
      </c>
      <c r="J26" s="226"/>
    </row>
    <row r="27" spans="1:10" ht="28.5" customHeight="1">
      <c r="A27" s="228">
        <v>22</v>
      </c>
      <c r="B27" s="234" t="s">
        <v>184</v>
      </c>
      <c r="C27" s="226"/>
      <c r="D27" s="226"/>
      <c r="E27" s="230" t="s">
        <v>109</v>
      </c>
      <c r="F27" s="230">
        <v>5</v>
      </c>
      <c r="G27" s="231"/>
      <c r="H27" s="231">
        <f t="shared" si="0"/>
        <v>0</v>
      </c>
      <c r="I27" s="226">
        <f t="shared" si="1"/>
        <v>0</v>
      </c>
      <c r="J27" s="226"/>
    </row>
    <row r="28" spans="1:10" ht="27" customHeight="1">
      <c r="A28" s="228">
        <v>23</v>
      </c>
      <c r="B28" s="234" t="s">
        <v>98</v>
      </c>
      <c r="C28" s="226"/>
      <c r="D28" s="226"/>
      <c r="E28" s="230" t="s">
        <v>108</v>
      </c>
      <c r="F28" s="230">
        <v>2</v>
      </c>
      <c r="G28" s="231"/>
      <c r="H28" s="231">
        <f t="shared" si="0"/>
        <v>0</v>
      </c>
      <c r="I28" s="226">
        <f t="shared" si="1"/>
        <v>0</v>
      </c>
      <c r="J28" s="226"/>
    </row>
    <row r="29" spans="1:10" ht="30.75" customHeight="1">
      <c r="A29" s="228">
        <v>24</v>
      </c>
      <c r="B29" s="234" t="s">
        <v>134</v>
      </c>
      <c r="C29" s="226"/>
      <c r="D29" s="226"/>
      <c r="E29" s="230" t="s">
        <v>109</v>
      </c>
      <c r="F29" s="230">
        <v>6</v>
      </c>
      <c r="G29" s="231"/>
      <c r="H29" s="231">
        <f t="shared" si="0"/>
        <v>0</v>
      </c>
      <c r="I29" s="226">
        <f t="shared" si="1"/>
        <v>0</v>
      </c>
      <c r="J29" s="226"/>
    </row>
    <row r="30" spans="1:10" ht="18.75" customHeight="1">
      <c r="A30" s="228">
        <v>25</v>
      </c>
      <c r="B30" s="234" t="s">
        <v>135</v>
      </c>
      <c r="C30" s="226"/>
      <c r="D30" s="226"/>
      <c r="E30" s="230" t="s">
        <v>109</v>
      </c>
      <c r="F30" s="230">
        <v>3</v>
      </c>
      <c r="G30" s="231"/>
      <c r="H30" s="231">
        <f t="shared" si="0"/>
        <v>0</v>
      </c>
      <c r="I30" s="226">
        <f t="shared" si="1"/>
        <v>0</v>
      </c>
      <c r="J30" s="226"/>
    </row>
    <row r="31" spans="1:10" ht="35.25" customHeight="1">
      <c r="A31" s="228">
        <v>26</v>
      </c>
      <c r="B31" s="234" t="s">
        <v>183</v>
      </c>
      <c r="C31" s="226"/>
      <c r="D31" s="226"/>
      <c r="E31" s="230" t="s">
        <v>109</v>
      </c>
      <c r="F31" s="230">
        <v>10</v>
      </c>
      <c r="G31" s="231"/>
      <c r="H31" s="231">
        <f t="shared" si="0"/>
        <v>0</v>
      </c>
      <c r="I31" s="226">
        <f t="shared" si="1"/>
        <v>0</v>
      </c>
      <c r="J31" s="226"/>
    </row>
    <row r="32" spans="1:10">
      <c r="H32" s="68">
        <f>SUM(H6:H31)</f>
        <v>0</v>
      </c>
      <c r="I32" s="123">
        <f t="shared" si="1"/>
        <v>0</v>
      </c>
    </row>
    <row r="33" spans="1:10" ht="234.75" customHeight="1">
      <c r="A33" s="289" t="s">
        <v>217</v>
      </c>
      <c r="B33" s="290"/>
      <c r="C33" s="290"/>
      <c r="D33" s="290"/>
      <c r="E33" s="290"/>
      <c r="F33" s="290"/>
      <c r="G33" s="290"/>
      <c r="H33" s="290"/>
      <c r="I33" s="290"/>
      <c r="J33" s="290"/>
    </row>
    <row r="34" spans="1:10">
      <c r="C34" s="135"/>
    </row>
    <row r="35" spans="1:10" ht="24.95" customHeight="1">
      <c r="C35" s="291" t="s">
        <v>9</v>
      </c>
      <c r="D35" s="291"/>
      <c r="E35" s="291"/>
      <c r="F35" s="291"/>
      <c r="G35" s="291"/>
    </row>
    <row r="36" spans="1:10" ht="24.95" customHeight="1">
      <c r="C36" s="291" t="s">
        <v>10</v>
      </c>
      <c r="D36" s="291"/>
      <c r="E36" s="291"/>
      <c r="F36" s="291"/>
      <c r="G36" s="291"/>
    </row>
    <row r="37" spans="1:10" ht="24.95" customHeight="1">
      <c r="C37" s="123" t="s">
        <v>38</v>
      </c>
    </row>
    <row r="38" spans="1:10" ht="24.95" customHeight="1">
      <c r="C38" s="123" t="s">
        <v>39</v>
      </c>
    </row>
    <row r="39" spans="1:10" ht="24.95" customHeight="1">
      <c r="C39" s="287" t="s">
        <v>168</v>
      </c>
      <c r="D39" s="287"/>
      <c r="E39" s="287"/>
      <c r="F39" s="287"/>
      <c r="G39" s="287"/>
      <c r="H39" s="287"/>
    </row>
    <row r="40" spans="1:10">
      <c r="B40" s="129" t="s">
        <v>6</v>
      </c>
      <c r="F40" s="129" t="s">
        <v>7</v>
      </c>
      <c r="I40" s="129" t="s">
        <v>8</v>
      </c>
    </row>
  </sheetData>
  <mergeCells count="5">
    <mergeCell ref="A2:J2"/>
    <mergeCell ref="A33:J33"/>
    <mergeCell ref="C35:G35"/>
    <mergeCell ref="C36:G36"/>
    <mergeCell ref="C39:H39"/>
  </mergeCells>
  <pageMargins left="0.45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Пар1 Превент</vt:lpstr>
      <vt:lpstr>Пар 2 амалг ис</vt:lpstr>
      <vt:lpstr>Пар 3 деф исп</vt:lpstr>
      <vt:lpstr>Пар 4 ендод</vt:lpstr>
      <vt:lpstr>Пар 5 Подлоге</vt:lpstr>
      <vt:lpstr>Пар 6 прот</vt:lpstr>
      <vt:lpstr>Пар 7 пот мат</vt:lpstr>
      <vt:lpstr>Пар 8 ортод</vt:lpstr>
      <vt:lpstr>Пар 9 ст матер разни</vt:lpstr>
      <vt:lpstr>Пар 10 акрилати</vt:lpstr>
      <vt:lpstr>Пар 11 зуб тех</vt:lpstr>
      <vt:lpstr>Пар12 РТГ</vt:lpstr>
      <vt:lpstr>Парт13 Зуби</vt:lpstr>
      <vt:lpstr>'Пар 11 зуб тех'!Print_Area</vt:lpstr>
      <vt:lpstr>'Пар 2 амалг ис'!Print_Area</vt:lpstr>
      <vt:lpstr>'Пар 6 прот'!Print_Area</vt:lpstr>
      <vt:lpstr>'Пар 7 пот мат'!Print_Area</vt:lpstr>
      <vt:lpstr>'Пар1 Превент'!Print_Area</vt:lpstr>
      <vt:lpstr>'Пар12 РТГ'!Print_Area</vt:lpstr>
      <vt:lpstr>'Парт13 Зуби'!Print_Area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2018-04-16T15:24:48Z</dcterms:modified>
</cp:coreProperties>
</file>